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<sst xmlns="http://schemas.openxmlformats.org/spreadsheetml/2006/main" count="284" uniqueCount="194">
  <si>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</si>
  <si>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</si>
  <si>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</si>
  <si>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</si>
  <si>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</si>
  <si>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</si>
  <si>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</si>
  <si>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</si>
  <si>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</si>
  <si>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</si>
  <si>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</si>
  <si>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</si>
  <si>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</si>
  <si>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</si>
  <si>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</si>
  <si>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</si>
  <si>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</si>
  <si>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</si>
  <si>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</si>
  <si>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</si>
  <si>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</si>
  <si>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</si>
  <si>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</si>
  <si>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</si>
  <si>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</si>
  <si>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</si>
  <si>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</si>
  <si>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</si>
  <si>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</si>
  <si>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</si>
  <si>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</si>
  <si>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</si>
  <si>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</si>
  <si>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</si>
  <si>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</si>
  <si>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</si>
  <si>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</si>
  <si>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</si>
  <si>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</si>
  <si>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</si>
  <si>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</si>
  <si>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</si>
  <si>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</si>
  <si>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</si>
  <si>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</si>
  <si>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</si>
  <si>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</si>
  <si>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</si>
  <si>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</si>
  <si>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</si>
  <si>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</si>
  <si>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</si>
  <si>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</si>
  <si>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</si>
  <si>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</si>
  <si>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</si>
  <si>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</si>
  <si>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</si>
  <si>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</si>
  <si>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</si>
  <si>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</si>
  <si>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</si>
  <si>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</si>
  <si>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</si>
  <si>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</si>
  <si>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</si>
  <si>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</si>
  <si>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</si>
  <si>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</si>
  <si>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</si>
  <si>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</si>
  <si>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</si>
  <si>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</si>
  <si>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</si>
  <si>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</si>
  <si>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</si>
  <si>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</si>
  <si>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</si>
  <si>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</si>
  <si>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</si>
  <si>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</si>
  <si>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</si>
  <si>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</si>
  <si>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</si>
  <si>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</si>
  <si>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</si>
  <si>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</si>
  <si>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</si>
  <si>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</si>
  <si>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</si>
  <si>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</si>
  <si>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</si>
  <si>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</si>
  <si>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</si>
  <si>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</si>
  <si>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</si>
  <si>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</si>
  <si>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</si>
  <si>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</si>
  <si>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</si>
  <si>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</si>
  <si>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</si>
  <si>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 xml:space="preserve">T O T A L </t>
  </si>
  <si>
    <t>pctmin</t>
  </si>
  <si>
    <t>173</t>
  </si>
  <si>
    <t>Demeter Melinda</t>
  </si>
  <si>
    <t>178</t>
  </si>
  <si>
    <t>195</t>
  </si>
  <si>
    <t>177</t>
  </si>
  <si>
    <t>220</t>
  </si>
  <si>
    <t>181</t>
  </si>
  <si>
    <t>182</t>
  </si>
  <si>
    <t>186</t>
  </si>
  <si>
    <t>225</t>
  </si>
  <si>
    <t>154</t>
  </si>
  <si>
    <t>209</t>
  </si>
  <si>
    <t>210</t>
  </si>
  <si>
    <t>197</t>
  </si>
  <si>
    <t>216</t>
  </si>
  <si>
    <t>1200</t>
  </si>
  <si>
    <t>198</t>
  </si>
  <si>
    <t>Decontarea serviciilor medicale pe luna August 2023</t>
  </si>
  <si>
    <t>08.09.2023</t>
  </si>
  <si>
    <t>05.09.2023</t>
  </si>
  <si>
    <t>1679</t>
  </si>
  <si>
    <t>06.09.2023</t>
  </si>
  <si>
    <t>223</t>
  </si>
  <si>
    <t>190</t>
  </si>
  <si>
    <t>600039</t>
  </si>
  <si>
    <t>14.09.2023</t>
  </si>
  <si>
    <t>147</t>
  </si>
  <si>
    <t>04.09.2023</t>
  </si>
  <si>
    <t>230</t>
  </si>
  <si>
    <t>31.08.2023</t>
  </si>
  <si>
    <t>163</t>
  </si>
  <si>
    <t>226</t>
  </si>
  <si>
    <t>11.09.2023</t>
  </si>
  <si>
    <t>11823</t>
  </si>
  <si>
    <t>184</t>
  </si>
  <si>
    <t>311</t>
  </si>
  <si>
    <t>07.09.2023</t>
  </si>
  <si>
    <t>4362551</t>
  </si>
  <si>
    <t>211</t>
  </si>
  <si>
    <t>09.09.2023</t>
  </si>
  <si>
    <t>176</t>
  </si>
  <si>
    <t>2025</t>
  </si>
  <si>
    <t>01.09.2023</t>
  </si>
  <si>
    <t>159</t>
  </si>
  <si>
    <t>199</t>
  </si>
  <si>
    <t>168</t>
  </si>
  <si>
    <t>270</t>
  </si>
  <si>
    <t>212</t>
  </si>
  <si>
    <t>188</t>
  </si>
  <si>
    <t>13.09.2023</t>
  </si>
  <si>
    <t>582</t>
  </si>
  <si>
    <t>143</t>
  </si>
  <si>
    <t>978</t>
  </si>
  <si>
    <t>12.09.2023</t>
  </si>
  <si>
    <t>134</t>
  </si>
  <si>
    <t>1188</t>
  </si>
  <si>
    <t>1208</t>
  </si>
  <si>
    <t>201</t>
  </si>
  <si>
    <t>114</t>
  </si>
  <si>
    <t>238</t>
  </si>
  <si>
    <t>235</t>
  </si>
  <si>
    <t>208</t>
  </si>
  <si>
    <t>207</t>
  </si>
  <si>
    <t>74</t>
  </si>
  <si>
    <t>1238</t>
  </si>
  <si>
    <t>180</t>
  </si>
  <si>
    <t>161</t>
  </si>
  <si>
    <t>164</t>
  </si>
  <si>
    <t>1222</t>
  </si>
  <si>
    <t>224</t>
  </si>
  <si>
    <t>65</t>
  </si>
  <si>
    <t>236</t>
  </si>
  <si>
    <t>128</t>
  </si>
  <si>
    <t>1206</t>
  </si>
  <si>
    <t>278</t>
  </si>
  <si>
    <t>1261</t>
  </si>
  <si>
    <t>258</t>
  </si>
  <si>
    <t>384</t>
  </si>
  <si>
    <t>191</t>
  </si>
  <si>
    <t>2313</t>
  </si>
  <si>
    <t>074</t>
  </si>
  <si>
    <t>124</t>
  </si>
  <si>
    <t>112</t>
  </si>
  <si>
    <t>51</t>
  </si>
  <si>
    <t>45</t>
  </si>
  <si>
    <t>11</t>
  </si>
  <si>
    <t>008</t>
  </si>
  <si>
    <t>5</t>
  </si>
  <si>
    <t>Pall Aron</t>
  </si>
  <si>
    <t>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</si>
</sst>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4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49" fontId="4" fillId="0" borderId="10" xfId="56" applyNumberFormat="1" applyFont="1" applyBorder="1" applyAlignment="1">
      <alignment horizontal="center"/>
      <protection/>
    </xf>
    <xf numFmtId="14" fontId="4" fillId="0" borderId="10" xfId="56" applyNumberFormat="1" applyFont="1" applyBorder="1">
      <alignment/>
      <protection/>
    </xf>
    <xf numFmtId="4" fontId="3" fillId="0" borderId="12" xfId="56" applyNumberFormat="1" applyFont="1" applyBorder="1">
      <alignment/>
      <protection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56" applyNumberFormat="1" applyFont="1" applyFill="1" applyBorder="1" applyAlignment="1">
      <alignment horizontal="center"/>
      <protection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14" fontId="4" fillId="33" borderId="10" xfId="56" applyNumberFormat="1" applyFont="1" applyFill="1" applyBorder="1">
      <alignment/>
      <protection/>
    </xf>
    <xf numFmtId="1" fontId="4" fillId="0" borderId="10" xfId="0" applyNumberFormat="1" applyFont="1" applyBorder="1" applyAlignment="1">
      <alignment/>
    </xf>
    <xf numFmtId="0" fontId="4" fillId="0" borderId="13" xfId="56" applyFont="1" applyBorder="1" applyAlignment="1">
      <alignment horizontal="center"/>
      <protection/>
    </xf>
    <xf numFmtId="0" fontId="4" fillId="0" borderId="14" xfId="56" applyFont="1" applyBorder="1" applyAlignment="1">
      <alignment horizontal="center"/>
      <protection/>
    </xf>
    <xf numFmtId="4" fontId="3" fillId="34" borderId="12" xfId="56" applyNumberFormat="1" applyFont="1" applyFill="1" applyBorder="1" applyAlignment="1">
      <alignment horizontal="center" vertical="center" wrapText="1"/>
      <protection/>
    </xf>
    <xf numFmtId="4" fontId="3" fillId="34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4" fontId="4" fillId="0" borderId="0" xfId="56" applyNumberFormat="1" applyFont="1" applyAlignment="1">
      <alignment horizontal="center"/>
      <protection/>
    </xf>
    <xf numFmtId="4" fontId="4" fillId="0" borderId="10" xfId="42" applyNumberFormat="1" applyFont="1" applyBorder="1" applyAlignment="1">
      <alignment/>
    </xf>
    <xf numFmtId="4" fontId="3" fillId="0" borderId="12" xfId="42" applyNumberFormat="1" applyFont="1" applyBorder="1" applyAlignment="1">
      <alignment/>
    </xf>
    <xf numFmtId="4" fontId="4" fillId="0" borderId="12" xfId="42" applyNumberFormat="1" applyFont="1" applyBorder="1" applyAlignment="1">
      <alignment/>
    </xf>
    <xf numFmtId="4" fontId="4" fillId="0" borderId="10" xfId="42" applyNumberFormat="1" applyFont="1" applyBorder="1" applyAlignment="1">
      <alignment horizontal="center"/>
    </xf>
    <xf numFmtId="4" fontId="4" fillId="33" borderId="10" xfId="42" applyNumberFormat="1" applyFont="1" applyFill="1" applyBorder="1" applyAlignment="1">
      <alignment/>
    </xf>
    <xf numFmtId="4" fontId="4" fillId="0" borderId="10" xfId="42" applyNumberFormat="1" applyFont="1" applyFill="1" applyBorder="1" applyAlignment="1">
      <alignment/>
    </xf>
    <xf numFmtId="4" fontId="4" fillId="0" borderId="0" xfId="56" applyNumberFormat="1" applyFont="1">
      <alignment/>
      <protection/>
    </xf>
    <xf numFmtId="4" fontId="5" fillId="0" borderId="0" xfId="56" applyNumberFormat="1" applyFont="1" applyAlignment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" fontId="5" fillId="35" borderId="15" xfId="56" applyNumberFormat="1" applyFont="1" applyFill="1" applyBorder="1" applyAlignment="1">
      <alignment horizontal="center" vertical="center" wrapText="1"/>
      <protection/>
    </xf>
    <xf numFmtId="4" fontId="5" fillId="35" borderId="14" xfId="56" applyNumberFormat="1" applyFont="1" applyFill="1" applyBorder="1" applyAlignment="1">
      <alignment horizontal="center" vertical="center" wrapText="1"/>
      <protection/>
    </xf>
    <xf numFmtId="4" fontId="3" fillId="35" borderId="15" xfId="56" applyNumberFormat="1" applyFont="1" applyFill="1" applyBorder="1" applyAlignment="1">
      <alignment horizontal="center" vertical="center" wrapText="1"/>
      <protection/>
    </xf>
    <xf numFmtId="4" fontId="3" fillId="35" borderId="14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 wrapText="1"/>
      <protection/>
    </xf>
    <xf numFmtId="0" fontId="3" fillId="0" borderId="14" xfId="56" applyFont="1" applyBorder="1" applyAlignment="1">
      <alignment horizontal="center" wrapText="1"/>
      <protection/>
    </xf>
    <xf numFmtId="0" fontId="3" fillId="0" borderId="11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 wrapText="1"/>
      <protection/>
    </xf>
    <xf numFmtId="0" fontId="4" fillId="0" borderId="14" xfId="56" applyFont="1" applyBorder="1" applyAlignment="1">
      <alignment horizontal="center" wrapText="1"/>
      <protection/>
    </xf>
    <xf numFmtId="0" fontId="4" fillId="35" borderId="10" xfId="56" applyFont="1" applyFill="1" applyBorder="1" applyAlignment="1">
      <alignment horizontal="center"/>
      <protection/>
    </xf>
    <xf numFmtId="0" fontId="4" fillId="35" borderId="10" xfId="56" applyFont="1" applyFill="1" applyBorder="1">
      <alignment/>
      <protection/>
    </xf>
    <xf numFmtId="1" fontId="4" fillId="35" borderId="10" xfId="0" applyNumberFormat="1" applyFont="1" applyFill="1" applyBorder="1" applyAlignment="1">
      <alignment/>
    </xf>
    <xf numFmtId="49" fontId="4" fillId="35" borderId="10" xfId="56" applyNumberFormat="1" applyFont="1" applyFill="1" applyBorder="1" applyAlignment="1">
      <alignment horizontal="center"/>
      <protection/>
    </xf>
    <xf numFmtId="14" fontId="4" fillId="35" borderId="10" xfId="56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/>
    </xf>
    <xf numFmtId="4" fontId="3" fillId="35" borderId="12" xfId="42" applyNumberFormat="1" applyFont="1" applyFill="1" applyBorder="1" applyAlignment="1">
      <alignment/>
    </xf>
    <xf numFmtId="4" fontId="4" fillId="35" borderId="12" xfId="42" applyNumberFormat="1" applyFont="1" applyFill="1" applyBorder="1" applyAlignment="1">
      <alignment/>
    </xf>
    <xf numFmtId="4" fontId="3" fillId="35" borderId="12" xfId="56" applyNumberFormat="1" applyFont="1" applyFill="1" applyBorder="1">
      <alignment/>
      <protection/>
    </xf>
    <xf numFmtId="4" fontId="4" fillId="35" borderId="10" xfId="42" applyNumberFormat="1" applyFont="1" applyFill="1" applyBorder="1" applyAlignment="1">
      <alignment horizontal="center"/>
    </xf>
    <xf numFmtId="4" fontId="3" fillId="0" borderId="10" xfId="42" applyNumberFormat="1" applyFont="1" applyBorder="1" applyAlignment="1">
      <alignment/>
    </xf>
    <xf numFmtId="4" fontId="3" fillId="0" borderId="1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28125" style="0" bestFit="1" customWidth="1"/>
    <col min="2" max="2" width="18.00390625" style="0" bestFit="1" customWidth="1"/>
    <col min="6" max="6" width="10.7109375" style="0" customWidth="1"/>
    <col min="7" max="8" width="11.28125" style="0" customWidth="1"/>
    <col min="10" max="10" width="10.140625" style="0" customWidth="1"/>
    <col min="11" max="11" width="8.421875" style="0" customWidth="1"/>
  </cols>
  <sheetData>
    <row r="1" spans="1:13" ht="12.75">
      <c r="A1" s="35" t="s">
        <v>121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>
      <c r="A5" s="30" t="s">
        <v>0</v>
      </c>
      <c r="B5" s="30" t="s">
        <v>1</v>
      </c>
      <c r="C5" s="30" t="s">
        <v>2</v>
      </c>
      <c r="D5" s="36" t="s">
        <v>3</v>
      </c>
      <c r="E5" s="37"/>
      <c r="F5" s="37" t="s">
        <v>4</v>
      </c>
      <c r="G5" s="40"/>
      <c r="H5" s="38" t="s">
        <v>5</v>
      </c>
      <c r="I5" s="41" t="s">
        <v>6</v>
      </c>
      <c r="J5" s="30" t="s">
        <v>7</v>
      </c>
      <c r="K5" s="19"/>
      <c r="L5" s="19"/>
      <c r="M5" s="20"/>
    </row>
    <row r="6" spans="1:13" ht="12.75">
      <c r="A6" s="30"/>
      <c r="B6" s="30"/>
      <c r="C6" s="30"/>
      <c r="D6" s="4" t="s">
        <v>8</v>
      </c>
      <c r="E6" s="4" t="s">
        <v>9</v>
      </c>
      <c r="F6" s="16" t="s">
        <v>10</v>
      </c>
      <c r="G6" s="15" t="s">
        <v>11</v>
      </c>
      <c r="H6" s="39"/>
      <c r="I6" s="42"/>
      <c r="J6" s="30"/>
      <c r="K6" s="3" t="s">
        <v>12</v>
      </c>
      <c r="L6" s="2" t="s">
        <v>13</v>
      </c>
      <c r="M6" s="2" t="s">
        <v>103</v>
      </c>
    </row>
    <row r="7" spans="1:13" ht="12.75">
      <c r="A7" s="4">
        <v>1</v>
      </c>
      <c r="B7" s="5" t="s">
        <v>14</v>
      </c>
      <c r="C7" s="14">
        <v>19576153</v>
      </c>
      <c r="D7" s="6" t="s">
        <v>106</v>
      </c>
      <c r="E7" s="7" t="s">
        <v>122</v>
      </c>
      <c r="F7" s="22">
        <v>25132.8</v>
      </c>
      <c r="G7" s="22">
        <v>17063.28</v>
      </c>
      <c r="H7" s="23">
        <f>F7+G7</f>
        <v>42196.08</v>
      </c>
      <c r="I7" s="24">
        <v>0</v>
      </c>
      <c r="J7" s="8">
        <f>F7+G7+I7</f>
        <v>42196.08</v>
      </c>
      <c r="K7" s="22">
        <f>F7/8</f>
        <v>3141.6</v>
      </c>
      <c r="L7" s="22">
        <f>G7/12</f>
        <v>1421.9399999999998</v>
      </c>
      <c r="M7" s="25">
        <f>I7/8</f>
        <v>0</v>
      </c>
    </row>
    <row r="8" spans="1:13" ht="12.75">
      <c r="A8" s="4">
        <v>2</v>
      </c>
      <c r="B8" s="5" t="s">
        <v>15</v>
      </c>
      <c r="C8" s="14">
        <v>19413172</v>
      </c>
      <c r="D8" s="6" t="s">
        <v>106</v>
      </c>
      <c r="E8" s="7" t="s">
        <v>123</v>
      </c>
      <c r="F8" s="22">
        <v>34833.6</v>
      </c>
      <c r="G8" s="22">
        <v>27433.08</v>
      </c>
      <c r="H8" s="23">
        <f aca="true" t="shared" si="0" ref="H8:H71">F8+G8</f>
        <v>62266.68</v>
      </c>
      <c r="I8" s="24">
        <v>422.4</v>
      </c>
      <c r="J8" s="8">
        <f aca="true" t="shared" si="1" ref="J8:J71">F8+G8+I8</f>
        <v>62689.08</v>
      </c>
      <c r="K8" s="22">
        <f aca="true" t="shared" si="2" ref="K8:K71">F8/8</f>
        <v>4354.2</v>
      </c>
      <c r="L8" s="22">
        <f aca="true" t="shared" si="3" ref="L8:L71">G8/12</f>
        <v>2286.09</v>
      </c>
      <c r="M8" s="25">
        <f aca="true" t="shared" si="4" ref="M8:M71">I8/8</f>
        <v>52.8</v>
      </c>
    </row>
    <row r="9" spans="1:13" ht="12.75">
      <c r="A9" s="4">
        <v>3</v>
      </c>
      <c r="B9" s="5" t="s">
        <v>16</v>
      </c>
      <c r="C9" s="14">
        <v>20691873</v>
      </c>
      <c r="D9" s="6" t="s">
        <v>124</v>
      </c>
      <c r="E9" s="7" t="s">
        <v>125</v>
      </c>
      <c r="F9" s="22">
        <v>48123.2</v>
      </c>
      <c r="G9" s="22">
        <v>26018.28</v>
      </c>
      <c r="H9" s="23">
        <f t="shared" si="0"/>
        <v>74141.48</v>
      </c>
      <c r="I9" s="24">
        <v>158.4</v>
      </c>
      <c r="J9" s="8">
        <f t="shared" si="1"/>
        <v>74299.87999999999</v>
      </c>
      <c r="K9" s="22">
        <f t="shared" si="2"/>
        <v>6015.4</v>
      </c>
      <c r="L9" s="22">
        <f t="shared" si="3"/>
        <v>2168.19</v>
      </c>
      <c r="M9" s="25">
        <f t="shared" si="4"/>
        <v>19.8</v>
      </c>
    </row>
    <row r="10" spans="1:13" ht="12.75">
      <c r="A10" s="4">
        <v>4</v>
      </c>
      <c r="B10" s="5" t="s">
        <v>17</v>
      </c>
      <c r="C10" s="14">
        <v>19372030</v>
      </c>
      <c r="D10" s="6" t="s">
        <v>126</v>
      </c>
      <c r="E10" s="7" t="s">
        <v>123</v>
      </c>
      <c r="F10" s="22">
        <v>41184</v>
      </c>
      <c r="G10" s="22">
        <v>26664.96</v>
      </c>
      <c r="H10" s="23">
        <f t="shared" si="0"/>
        <v>67848.95999999999</v>
      </c>
      <c r="I10" s="24">
        <v>158.4</v>
      </c>
      <c r="J10" s="8">
        <f t="shared" si="1"/>
        <v>68007.35999999999</v>
      </c>
      <c r="K10" s="22">
        <f t="shared" si="2"/>
        <v>5148</v>
      </c>
      <c r="L10" s="22">
        <f t="shared" si="3"/>
        <v>2222.08</v>
      </c>
      <c r="M10" s="25">
        <f t="shared" si="4"/>
        <v>19.8</v>
      </c>
    </row>
    <row r="11" spans="1:13" ht="12.75">
      <c r="A11" s="4">
        <v>5</v>
      </c>
      <c r="B11" s="5" t="s">
        <v>18</v>
      </c>
      <c r="C11" s="14">
        <v>19640183</v>
      </c>
      <c r="D11" s="6" t="s">
        <v>127</v>
      </c>
      <c r="E11" s="7" t="s">
        <v>125</v>
      </c>
      <c r="F11" s="22">
        <v>21652.8</v>
      </c>
      <c r="G11" s="22">
        <v>22845.12</v>
      </c>
      <c r="H11" s="23">
        <f t="shared" si="0"/>
        <v>44497.92</v>
      </c>
      <c r="I11" s="24">
        <v>52.8</v>
      </c>
      <c r="J11" s="8">
        <f t="shared" si="1"/>
        <v>44550.72</v>
      </c>
      <c r="K11" s="22">
        <f t="shared" si="2"/>
        <v>2706.6</v>
      </c>
      <c r="L11" s="22">
        <f t="shared" si="3"/>
        <v>1903.76</v>
      </c>
      <c r="M11" s="25">
        <f t="shared" si="4"/>
        <v>6.6</v>
      </c>
    </row>
    <row r="12" spans="1:13" ht="12.75">
      <c r="A12" s="4">
        <v>6</v>
      </c>
      <c r="B12" s="5" t="s">
        <v>19</v>
      </c>
      <c r="C12" s="14">
        <v>19641812</v>
      </c>
      <c r="D12" s="6" t="s">
        <v>128</v>
      </c>
      <c r="E12" s="7" t="s">
        <v>129</v>
      </c>
      <c r="F12" s="22">
        <v>31291.2</v>
      </c>
      <c r="G12" s="22">
        <v>18834</v>
      </c>
      <c r="H12" s="23">
        <f t="shared" si="0"/>
        <v>50125.2</v>
      </c>
      <c r="I12" s="24">
        <v>0</v>
      </c>
      <c r="J12" s="8">
        <f t="shared" si="1"/>
        <v>50125.2</v>
      </c>
      <c r="K12" s="22">
        <f t="shared" si="2"/>
        <v>3911.4</v>
      </c>
      <c r="L12" s="22">
        <f t="shared" si="3"/>
        <v>1569.5</v>
      </c>
      <c r="M12" s="25">
        <f t="shared" si="4"/>
        <v>0</v>
      </c>
    </row>
    <row r="13" spans="1:13" ht="12.75">
      <c r="A13" s="4">
        <v>7</v>
      </c>
      <c r="B13" s="5" t="s">
        <v>20</v>
      </c>
      <c r="C13" s="14">
        <v>20381651</v>
      </c>
      <c r="D13" s="6" t="s">
        <v>130</v>
      </c>
      <c r="E13" s="7" t="s">
        <v>123</v>
      </c>
      <c r="F13" s="22">
        <v>15492</v>
      </c>
      <c r="G13" s="22">
        <v>9753.84</v>
      </c>
      <c r="H13" s="23">
        <f t="shared" si="0"/>
        <v>25245.84</v>
      </c>
      <c r="I13" s="24">
        <v>488</v>
      </c>
      <c r="J13" s="8">
        <f t="shared" si="1"/>
        <v>25733.84</v>
      </c>
      <c r="K13" s="22">
        <f t="shared" si="2"/>
        <v>1936.5</v>
      </c>
      <c r="L13" s="22">
        <f t="shared" si="3"/>
        <v>812.82</v>
      </c>
      <c r="M13" s="25">
        <f t="shared" si="4"/>
        <v>61</v>
      </c>
    </row>
    <row r="14" spans="1:13" ht="12.75">
      <c r="A14" s="4">
        <v>8</v>
      </c>
      <c r="B14" s="5" t="s">
        <v>21</v>
      </c>
      <c r="C14" s="14">
        <v>38313862</v>
      </c>
      <c r="D14" s="6" t="s">
        <v>116</v>
      </c>
      <c r="E14" s="7" t="s">
        <v>131</v>
      </c>
      <c r="F14" s="22">
        <v>40608</v>
      </c>
      <c r="G14" s="22">
        <v>20186.4</v>
      </c>
      <c r="H14" s="23">
        <f t="shared" si="0"/>
        <v>60794.4</v>
      </c>
      <c r="I14" s="24">
        <v>1358.4</v>
      </c>
      <c r="J14" s="8">
        <f t="shared" si="1"/>
        <v>62152.8</v>
      </c>
      <c r="K14" s="22">
        <f t="shared" si="2"/>
        <v>5076</v>
      </c>
      <c r="L14" s="22">
        <f t="shared" si="3"/>
        <v>1682.2</v>
      </c>
      <c r="M14" s="25">
        <f t="shared" si="4"/>
        <v>169.8</v>
      </c>
    </row>
    <row r="15" spans="1:13" ht="12.75">
      <c r="A15" s="4">
        <v>9</v>
      </c>
      <c r="B15" s="5" t="s">
        <v>22</v>
      </c>
      <c r="C15" s="9">
        <v>37825961</v>
      </c>
      <c r="D15" s="6" t="s">
        <v>132</v>
      </c>
      <c r="E15" s="7" t="s">
        <v>125</v>
      </c>
      <c r="F15" s="22">
        <v>48268</v>
      </c>
      <c r="G15" s="22">
        <v>24817.2</v>
      </c>
      <c r="H15" s="23">
        <f t="shared" si="0"/>
        <v>73085.2</v>
      </c>
      <c r="I15" s="24">
        <v>0</v>
      </c>
      <c r="J15" s="8">
        <f t="shared" si="1"/>
        <v>73085.2</v>
      </c>
      <c r="K15" s="22">
        <f t="shared" si="2"/>
        <v>6033.5</v>
      </c>
      <c r="L15" s="22">
        <f t="shared" si="3"/>
        <v>2068.1</v>
      </c>
      <c r="M15" s="25">
        <f t="shared" si="4"/>
        <v>0</v>
      </c>
    </row>
    <row r="16" spans="1:13" ht="12.75">
      <c r="A16" s="4">
        <v>10</v>
      </c>
      <c r="B16" s="5" t="s">
        <v>23</v>
      </c>
      <c r="C16" s="9">
        <v>38066940</v>
      </c>
      <c r="D16" s="6" t="s">
        <v>104</v>
      </c>
      <c r="E16" s="7" t="s">
        <v>133</v>
      </c>
      <c r="F16" s="22">
        <v>27200</v>
      </c>
      <c r="G16" s="22">
        <v>12252.84</v>
      </c>
      <c r="H16" s="23">
        <f t="shared" si="0"/>
        <v>39452.84</v>
      </c>
      <c r="I16" s="24">
        <v>0</v>
      </c>
      <c r="J16" s="8">
        <f t="shared" si="1"/>
        <v>39452.84</v>
      </c>
      <c r="K16" s="22">
        <f t="shared" si="2"/>
        <v>3400</v>
      </c>
      <c r="L16" s="22">
        <f t="shared" si="3"/>
        <v>1021.07</v>
      </c>
      <c r="M16" s="25">
        <f t="shared" si="4"/>
        <v>0</v>
      </c>
    </row>
    <row r="17" spans="1:13" ht="12.75">
      <c r="A17" s="4">
        <v>11</v>
      </c>
      <c r="B17" s="5" t="s">
        <v>24</v>
      </c>
      <c r="C17" s="14">
        <v>20106856</v>
      </c>
      <c r="D17" s="6" t="s">
        <v>134</v>
      </c>
      <c r="E17" s="7" t="s">
        <v>131</v>
      </c>
      <c r="F17" s="22">
        <v>24921.6</v>
      </c>
      <c r="G17" s="22">
        <v>24606.6</v>
      </c>
      <c r="H17" s="23">
        <f t="shared" si="0"/>
        <v>49528.2</v>
      </c>
      <c r="I17" s="24">
        <v>0</v>
      </c>
      <c r="J17" s="8">
        <f t="shared" si="1"/>
        <v>49528.2</v>
      </c>
      <c r="K17" s="22">
        <f t="shared" si="2"/>
        <v>3115.2</v>
      </c>
      <c r="L17" s="22">
        <f t="shared" si="3"/>
        <v>2050.5499999999997</v>
      </c>
      <c r="M17" s="25">
        <f t="shared" si="4"/>
        <v>0</v>
      </c>
    </row>
    <row r="18" spans="1:13" ht="12.75">
      <c r="A18" s="4">
        <v>12</v>
      </c>
      <c r="B18" s="5" t="s">
        <v>25</v>
      </c>
      <c r="C18" s="9">
        <v>20991617</v>
      </c>
      <c r="D18" s="6" t="s">
        <v>135</v>
      </c>
      <c r="E18" s="7" t="s">
        <v>136</v>
      </c>
      <c r="F18" s="22">
        <v>24398.4</v>
      </c>
      <c r="G18" s="22">
        <v>16654.8</v>
      </c>
      <c r="H18" s="23">
        <f t="shared" si="0"/>
        <v>41053.2</v>
      </c>
      <c r="I18" s="24">
        <v>0</v>
      </c>
      <c r="J18" s="8">
        <f t="shared" si="1"/>
        <v>41053.2</v>
      </c>
      <c r="K18" s="22">
        <f t="shared" si="2"/>
        <v>3049.8</v>
      </c>
      <c r="L18" s="22">
        <f t="shared" si="3"/>
        <v>1387.8999999999999</v>
      </c>
      <c r="M18" s="25">
        <f t="shared" si="4"/>
        <v>0</v>
      </c>
    </row>
    <row r="19" spans="1:13" ht="12.75">
      <c r="A19" s="4">
        <v>13</v>
      </c>
      <c r="B19" s="5" t="s">
        <v>26</v>
      </c>
      <c r="C19" s="14">
        <v>20106627</v>
      </c>
      <c r="D19" s="6" t="s">
        <v>137</v>
      </c>
      <c r="E19" s="7" t="s">
        <v>125</v>
      </c>
      <c r="F19" s="22">
        <v>17575.2</v>
      </c>
      <c r="G19" s="22">
        <v>11977.56</v>
      </c>
      <c r="H19" s="23">
        <f t="shared" si="0"/>
        <v>29552.760000000002</v>
      </c>
      <c r="I19" s="24">
        <v>39.6</v>
      </c>
      <c r="J19" s="8">
        <f t="shared" si="1"/>
        <v>29592.36</v>
      </c>
      <c r="K19" s="22">
        <f t="shared" si="2"/>
        <v>2196.9</v>
      </c>
      <c r="L19" s="22">
        <f t="shared" si="3"/>
        <v>998.13</v>
      </c>
      <c r="M19" s="25">
        <f t="shared" si="4"/>
        <v>4.95</v>
      </c>
    </row>
    <row r="20" spans="1:13" ht="12.75">
      <c r="A20" s="4">
        <v>14</v>
      </c>
      <c r="B20" s="9" t="s">
        <v>27</v>
      </c>
      <c r="C20" s="9">
        <v>31253534</v>
      </c>
      <c r="D20" s="6" t="s">
        <v>127</v>
      </c>
      <c r="E20" s="7" t="s">
        <v>133</v>
      </c>
      <c r="F20" s="22">
        <v>25144</v>
      </c>
      <c r="G20" s="22">
        <v>20178.72</v>
      </c>
      <c r="H20" s="23">
        <f t="shared" si="0"/>
        <v>45322.72</v>
      </c>
      <c r="I20" s="24">
        <v>0</v>
      </c>
      <c r="J20" s="8">
        <f t="shared" si="1"/>
        <v>45322.72</v>
      </c>
      <c r="K20" s="22">
        <f t="shared" si="2"/>
        <v>3143</v>
      </c>
      <c r="L20" s="22">
        <f t="shared" si="3"/>
        <v>1681.5600000000002</v>
      </c>
      <c r="M20" s="25">
        <f t="shared" si="4"/>
        <v>0</v>
      </c>
    </row>
    <row r="21" spans="1:13" ht="12.75">
      <c r="A21" s="4">
        <v>15</v>
      </c>
      <c r="B21" s="5" t="s">
        <v>28</v>
      </c>
      <c r="C21" s="14">
        <v>19478708</v>
      </c>
      <c r="D21" s="6" t="s">
        <v>110</v>
      </c>
      <c r="E21" s="7" t="s">
        <v>123</v>
      </c>
      <c r="F21" s="22">
        <v>28892.8</v>
      </c>
      <c r="G21" s="22">
        <v>20912.88</v>
      </c>
      <c r="H21" s="23">
        <f t="shared" si="0"/>
        <v>49805.68</v>
      </c>
      <c r="I21" s="24">
        <v>105.6</v>
      </c>
      <c r="J21" s="8">
        <f t="shared" si="1"/>
        <v>49911.28</v>
      </c>
      <c r="K21" s="22">
        <f t="shared" si="2"/>
        <v>3611.6</v>
      </c>
      <c r="L21" s="22">
        <f t="shared" si="3"/>
        <v>1742.74</v>
      </c>
      <c r="M21" s="25">
        <f t="shared" si="4"/>
        <v>13.2</v>
      </c>
    </row>
    <row r="22" spans="1:13" ht="12.75">
      <c r="A22" s="4">
        <v>16</v>
      </c>
      <c r="B22" s="5" t="s">
        <v>29</v>
      </c>
      <c r="C22" s="14">
        <v>19370705</v>
      </c>
      <c r="D22" s="6" t="s">
        <v>138</v>
      </c>
      <c r="E22" s="7" t="s">
        <v>122</v>
      </c>
      <c r="F22" s="22">
        <v>22848</v>
      </c>
      <c r="G22" s="22">
        <v>22655.52</v>
      </c>
      <c r="H22" s="23">
        <f t="shared" si="0"/>
        <v>45503.520000000004</v>
      </c>
      <c r="I22" s="24">
        <v>0</v>
      </c>
      <c r="J22" s="8">
        <f t="shared" si="1"/>
        <v>45503.520000000004</v>
      </c>
      <c r="K22" s="22">
        <f t="shared" si="2"/>
        <v>2856</v>
      </c>
      <c r="L22" s="22">
        <f t="shared" si="3"/>
        <v>1887.96</v>
      </c>
      <c r="M22" s="25">
        <f t="shared" si="4"/>
        <v>0</v>
      </c>
    </row>
    <row r="23" spans="1:13" ht="12.75">
      <c r="A23" s="4">
        <v>17</v>
      </c>
      <c r="B23" s="5" t="s">
        <v>30</v>
      </c>
      <c r="C23" s="14">
        <v>20451781</v>
      </c>
      <c r="D23" s="6" t="s">
        <v>139</v>
      </c>
      <c r="E23" s="7" t="s">
        <v>133</v>
      </c>
      <c r="F23" s="22">
        <v>23452.8</v>
      </c>
      <c r="G23" s="22">
        <v>27616.32</v>
      </c>
      <c r="H23" s="23">
        <f t="shared" si="0"/>
        <v>51069.119999999995</v>
      </c>
      <c r="I23" s="24">
        <v>0</v>
      </c>
      <c r="J23" s="8">
        <f t="shared" si="1"/>
        <v>51069.119999999995</v>
      </c>
      <c r="K23" s="22">
        <f t="shared" si="2"/>
        <v>2931.6</v>
      </c>
      <c r="L23" s="22">
        <f t="shared" si="3"/>
        <v>2301.36</v>
      </c>
      <c r="M23" s="25">
        <f t="shared" si="4"/>
        <v>0</v>
      </c>
    </row>
    <row r="24" spans="1:13" ht="12.75">
      <c r="A24" s="4">
        <v>18</v>
      </c>
      <c r="B24" s="5" t="s">
        <v>31</v>
      </c>
      <c r="C24" s="14">
        <v>20845514</v>
      </c>
      <c r="D24" s="6" t="s">
        <v>117</v>
      </c>
      <c r="E24" s="7" t="s">
        <v>140</v>
      </c>
      <c r="F24" s="22">
        <v>19792</v>
      </c>
      <c r="G24" s="22">
        <v>15309.72</v>
      </c>
      <c r="H24" s="23">
        <f t="shared" si="0"/>
        <v>35101.72</v>
      </c>
      <c r="I24" s="24">
        <v>0</v>
      </c>
      <c r="J24" s="8">
        <f t="shared" si="1"/>
        <v>35101.72</v>
      </c>
      <c r="K24" s="22">
        <f t="shared" si="2"/>
        <v>2474</v>
      </c>
      <c r="L24" s="22">
        <f t="shared" si="3"/>
        <v>1275.81</v>
      </c>
      <c r="M24" s="25">
        <f t="shared" si="4"/>
        <v>0</v>
      </c>
    </row>
    <row r="25" spans="1:13" ht="12.75">
      <c r="A25" s="4">
        <v>19</v>
      </c>
      <c r="B25" s="9" t="s">
        <v>32</v>
      </c>
      <c r="C25" s="9">
        <v>31640980</v>
      </c>
      <c r="D25" s="6" t="s">
        <v>108</v>
      </c>
      <c r="E25" s="7" t="s">
        <v>131</v>
      </c>
      <c r="F25" s="22">
        <v>23659.2</v>
      </c>
      <c r="G25" s="22">
        <v>16092.96</v>
      </c>
      <c r="H25" s="23">
        <f t="shared" si="0"/>
        <v>39752.16</v>
      </c>
      <c r="I25" s="24">
        <v>844.8</v>
      </c>
      <c r="J25" s="8">
        <f t="shared" si="1"/>
        <v>40596.96000000001</v>
      </c>
      <c r="K25" s="22">
        <f t="shared" si="2"/>
        <v>2957.4</v>
      </c>
      <c r="L25" s="22">
        <f t="shared" si="3"/>
        <v>1341.08</v>
      </c>
      <c r="M25" s="25">
        <f t="shared" si="4"/>
        <v>105.6</v>
      </c>
    </row>
    <row r="26" spans="1:13" ht="12.75">
      <c r="A26" s="4">
        <v>20</v>
      </c>
      <c r="B26" s="5" t="s">
        <v>33</v>
      </c>
      <c r="C26" s="9">
        <v>20288243</v>
      </c>
      <c r="D26" s="6" t="s">
        <v>141</v>
      </c>
      <c r="E26" s="7" t="s">
        <v>123</v>
      </c>
      <c r="F26" s="22">
        <v>15692</v>
      </c>
      <c r="G26" s="22">
        <v>8503.2</v>
      </c>
      <c r="H26" s="23">
        <f t="shared" si="0"/>
        <v>24195.2</v>
      </c>
      <c r="I26" s="24">
        <v>0</v>
      </c>
      <c r="J26" s="8">
        <f t="shared" si="1"/>
        <v>24195.2</v>
      </c>
      <c r="K26" s="22">
        <f t="shared" si="2"/>
        <v>1961.5</v>
      </c>
      <c r="L26" s="22">
        <f t="shared" si="3"/>
        <v>708.6</v>
      </c>
      <c r="M26" s="25">
        <f t="shared" si="4"/>
        <v>0</v>
      </c>
    </row>
    <row r="27" spans="1:13" ht="12.75">
      <c r="A27" s="43">
        <v>21</v>
      </c>
      <c r="B27" s="44" t="s">
        <v>34</v>
      </c>
      <c r="C27" s="45">
        <v>19371255</v>
      </c>
      <c r="D27" s="46"/>
      <c r="E27" s="47"/>
      <c r="F27" s="48"/>
      <c r="G27" s="48"/>
      <c r="H27" s="49">
        <f t="shared" si="0"/>
        <v>0</v>
      </c>
      <c r="I27" s="50"/>
      <c r="J27" s="51">
        <f t="shared" si="1"/>
        <v>0</v>
      </c>
      <c r="K27" s="48">
        <f t="shared" si="2"/>
        <v>0</v>
      </c>
      <c r="L27" s="48">
        <f t="shared" si="3"/>
        <v>0</v>
      </c>
      <c r="M27" s="52">
        <f t="shared" si="4"/>
        <v>0</v>
      </c>
    </row>
    <row r="28" spans="1:13" ht="12.75">
      <c r="A28" s="4">
        <v>22</v>
      </c>
      <c r="B28" s="5" t="s">
        <v>35</v>
      </c>
      <c r="C28" s="14">
        <v>19748747</v>
      </c>
      <c r="D28" s="6" t="s">
        <v>142</v>
      </c>
      <c r="E28" s="7" t="s">
        <v>143</v>
      </c>
      <c r="F28" s="22">
        <v>28208</v>
      </c>
      <c r="G28" s="22">
        <v>14407.8</v>
      </c>
      <c r="H28" s="23">
        <f t="shared" si="0"/>
        <v>42615.8</v>
      </c>
      <c r="I28" s="24">
        <v>1056</v>
      </c>
      <c r="J28" s="8">
        <f t="shared" si="1"/>
        <v>43671.8</v>
      </c>
      <c r="K28" s="22">
        <f t="shared" si="2"/>
        <v>3526</v>
      </c>
      <c r="L28" s="22">
        <f t="shared" si="3"/>
        <v>1200.6499999999999</v>
      </c>
      <c r="M28" s="25">
        <f t="shared" si="4"/>
        <v>132</v>
      </c>
    </row>
    <row r="29" spans="1:13" ht="12.75">
      <c r="A29" s="4">
        <v>23</v>
      </c>
      <c r="B29" s="5" t="s">
        <v>36</v>
      </c>
      <c r="C29" s="14">
        <v>19640353</v>
      </c>
      <c r="D29" s="6" t="s">
        <v>144</v>
      </c>
      <c r="E29" s="7" t="s">
        <v>133</v>
      </c>
      <c r="F29" s="22">
        <v>22132.8</v>
      </c>
      <c r="G29" s="22">
        <v>10879.68</v>
      </c>
      <c r="H29" s="23">
        <f t="shared" si="0"/>
        <v>33012.479999999996</v>
      </c>
      <c r="I29" s="24">
        <v>0</v>
      </c>
      <c r="J29" s="8">
        <f t="shared" si="1"/>
        <v>33012.479999999996</v>
      </c>
      <c r="K29" s="22">
        <f t="shared" si="2"/>
        <v>2766.6</v>
      </c>
      <c r="L29" s="22">
        <f t="shared" si="3"/>
        <v>906.64</v>
      </c>
      <c r="M29" s="25">
        <f t="shared" si="4"/>
        <v>0</v>
      </c>
    </row>
    <row r="30" spans="1:13" ht="12.75">
      <c r="A30" s="4">
        <v>24</v>
      </c>
      <c r="B30" s="5" t="s">
        <v>37</v>
      </c>
      <c r="C30" s="14">
        <v>20245331</v>
      </c>
      <c r="D30" s="6" t="s">
        <v>145</v>
      </c>
      <c r="E30" s="7" t="s">
        <v>146</v>
      </c>
      <c r="F30" s="22">
        <v>19508</v>
      </c>
      <c r="G30" s="22">
        <v>13449.24</v>
      </c>
      <c r="H30" s="23">
        <f t="shared" si="0"/>
        <v>32957.24</v>
      </c>
      <c r="I30" s="24">
        <v>0</v>
      </c>
      <c r="J30" s="8">
        <f t="shared" si="1"/>
        <v>32957.24</v>
      </c>
      <c r="K30" s="22">
        <f t="shared" si="2"/>
        <v>2438.5</v>
      </c>
      <c r="L30" s="22">
        <f t="shared" si="3"/>
        <v>1120.77</v>
      </c>
      <c r="M30" s="25">
        <f t="shared" si="4"/>
        <v>0</v>
      </c>
    </row>
    <row r="31" spans="1:13" ht="12.75">
      <c r="A31" s="4">
        <v>25</v>
      </c>
      <c r="B31" s="5" t="s">
        <v>38</v>
      </c>
      <c r="C31" s="14">
        <v>20245340</v>
      </c>
      <c r="D31" s="6" t="s">
        <v>113</v>
      </c>
      <c r="E31" s="7" t="s">
        <v>146</v>
      </c>
      <c r="F31" s="22">
        <v>18204</v>
      </c>
      <c r="G31" s="22">
        <v>13181.28</v>
      </c>
      <c r="H31" s="23">
        <f t="shared" si="0"/>
        <v>31385.28</v>
      </c>
      <c r="I31" s="24">
        <v>0</v>
      </c>
      <c r="J31" s="8">
        <f t="shared" si="1"/>
        <v>31385.28</v>
      </c>
      <c r="K31" s="22">
        <f t="shared" si="2"/>
        <v>2275.5</v>
      </c>
      <c r="L31" s="22">
        <f t="shared" si="3"/>
        <v>1098.44</v>
      </c>
      <c r="M31" s="25">
        <f t="shared" si="4"/>
        <v>0</v>
      </c>
    </row>
    <row r="32" spans="1:13" ht="12.75">
      <c r="A32" s="4">
        <v>26</v>
      </c>
      <c r="B32" s="5" t="s">
        <v>39</v>
      </c>
      <c r="C32" s="14">
        <v>36371840</v>
      </c>
      <c r="D32" s="6" t="s">
        <v>147</v>
      </c>
      <c r="E32" s="7" t="s">
        <v>140</v>
      </c>
      <c r="F32" s="22">
        <v>26592</v>
      </c>
      <c r="G32" s="22">
        <v>23311.8</v>
      </c>
      <c r="H32" s="23">
        <f t="shared" si="0"/>
        <v>49903.8</v>
      </c>
      <c r="I32" s="24">
        <v>668</v>
      </c>
      <c r="J32" s="8">
        <f t="shared" si="1"/>
        <v>50571.8</v>
      </c>
      <c r="K32" s="22">
        <f t="shared" si="2"/>
        <v>3324</v>
      </c>
      <c r="L32" s="22">
        <f t="shared" si="3"/>
        <v>1942.6499999999999</v>
      </c>
      <c r="M32" s="25">
        <f t="shared" si="4"/>
        <v>83.5</v>
      </c>
    </row>
    <row r="33" spans="1:13" ht="12.75">
      <c r="A33" s="4">
        <v>27</v>
      </c>
      <c r="B33" s="5" t="s">
        <v>40</v>
      </c>
      <c r="C33" s="14">
        <v>20244921</v>
      </c>
      <c r="D33" s="6" t="s">
        <v>148</v>
      </c>
      <c r="E33" s="7" t="s">
        <v>123</v>
      </c>
      <c r="F33" s="22">
        <v>21932</v>
      </c>
      <c r="G33" s="22">
        <v>15124.44</v>
      </c>
      <c r="H33" s="23">
        <f t="shared" si="0"/>
        <v>37056.44</v>
      </c>
      <c r="I33" s="24">
        <v>164</v>
      </c>
      <c r="J33" s="8">
        <f t="shared" si="1"/>
        <v>37220.44</v>
      </c>
      <c r="K33" s="22">
        <f t="shared" si="2"/>
        <v>2741.5</v>
      </c>
      <c r="L33" s="22">
        <f t="shared" si="3"/>
        <v>1260.3700000000001</v>
      </c>
      <c r="M33" s="25">
        <f t="shared" si="4"/>
        <v>20.5</v>
      </c>
    </row>
    <row r="34" spans="1:13" ht="12.75">
      <c r="A34" s="4">
        <v>28</v>
      </c>
      <c r="B34" s="5" t="s">
        <v>41</v>
      </c>
      <c r="C34" s="14">
        <v>19576765</v>
      </c>
      <c r="D34" s="6" t="s">
        <v>149</v>
      </c>
      <c r="E34" s="7" t="s">
        <v>133</v>
      </c>
      <c r="F34" s="22">
        <v>22124</v>
      </c>
      <c r="G34" s="22">
        <v>16156.92</v>
      </c>
      <c r="H34" s="23">
        <f t="shared" si="0"/>
        <v>38280.92</v>
      </c>
      <c r="I34" s="24">
        <v>0</v>
      </c>
      <c r="J34" s="8">
        <f t="shared" si="1"/>
        <v>38280.92</v>
      </c>
      <c r="K34" s="22">
        <f t="shared" si="2"/>
        <v>2765.5</v>
      </c>
      <c r="L34" s="22">
        <f t="shared" si="3"/>
        <v>1346.41</v>
      </c>
      <c r="M34" s="25">
        <f t="shared" si="4"/>
        <v>0</v>
      </c>
    </row>
    <row r="35" spans="1:13" ht="12.75">
      <c r="A35" s="4">
        <v>29</v>
      </c>
      <c r="B35" s="5" t="s">
        <v>42</v>
      </c>
      <c r="C35" s="14">
        <v>20451854</v>
      </c>
      <c r="D35" s="6" t="s">
        <v>150</v>
      </c>
      <c r="E35" s="7" t="s">
        <v>125</v>
      </c>
      <c r="F35" s="22">
        <v>26572</v>
      </c>
      <c r="G35" s="22">
        <v>18555.84</v>
      </c>
      <c r="H35" s="23">
        <f t="shared" si="0"/>
        <v>45127.84</v>
      </c>
      <c r="I35" s="24">
        <v>0</v>
      </c>
      <c r="J35" s="8">
        <f t="shared" si="1"/>
        <v>45127.84</v>
      </c>
      <c r="K35" s="22">
        <f t="shared" si="2"/>
        <v>3321.5</v>
      </c>
      <c r="L35" s="22">
        <f t="shared" si="3"/>
        <v>1546.32</v>
      </c>
      <c r="M35" s="25">
        <f t="shared" si="4"/>
        <v>0</v>
      </c>
    </row>
    <row r="36" spans="1:13" ht="12.75">
      <c r="A36" s="4">
        <v>30</v>
      </c>
      <c r="B36" s="9" t="s">
        <v>43</v>
      </c>
      <c r="C36" s="9">
        <v>28253836</v>
      </c>
      <c r="D36" s="6" t="s">
        <v>111</v>
      </c>
      <c r="E36" s="7" t="s">
        <v>123</v>
      </c>
      <c r="F36" s="22">
        <v>23612</v>
      </c>
      <c r="G36" s="22">
        <v>12619.56</v>
      </c>
      <c r="H36" s="23">
        <f t="shared" si="0"/>
        <v>36231.56</v>
      </c>
      <c r="I36" s="24">
        <v>44</v>
      </c>
      <c r="J36" s="8">
        <f t="shared" si="1"/>
        <v>36275.56</v>
      </c>
      <c r="K36" s="22">
        <f t="shared" si="2"/>
        <v>2951.5</v>
      </c>
      <c r="L36" s="22">
        <f t="shared" si="3"/>
        <v>1051.6299999999999</v>
      </c>
      <c r="M36" s="25">
        <f t="shared" si="4"/>
        <v>5.5</v>
      </c>
    </row>
    <row r="37" spans="1:13" ht="12.75">
      <c r="A37" s="4">
        <v>31</v>
      </c>
      <c r="B37" s="5" t="s">
        <v>44</v>
      </c>
      <c r="C37" s="14">
        <v>14419484</v>
      </c>
      <c r="D37" s="6" t="s">
        <v>151</v>
      </c>
      <c r="E37" s="7" t="s">
        <v>125</v>
      </c>
      <c r="F37" s="22">
        <v>38529.6</v>
      </c>
      <c r="G37" s="22">
        <v>27183.96</v>
      </c>
      <c r="H37" s="23">
        <f t="shared" si="0"/>
        <v>65713.56</v>
      </c>
      <c r="I37" s="24">
        <v>0</v>
      </c>
      <c r="J37" s="8">
        <f t="shared" si="1"/>
        <v>65713.56</v>
      </c>
      <c r="K37" s="22">
        <f t="shared" si="2"/>
        <v>4816.2</v>
      </c>
      <c r="L37" s="22">
        <f t="shared" si="3"/>
        <v>2265.33</v>
      </c>
      <c r="M37" s="25">
        <f t="shared" si="4"/>
        <v>0</v>
      </c>
    </row>
    <row r="38" spans="1:13" ht="12.75">
      <c r="A38" s="4">
        <v>32</v>
      </c>
      <c r="B38" s="5" t="s">
        <v>45</v>
      </c>
      <c r="C38" s="14">
        <v>19478490</v>
      </c>
      <c r="D38" s="6" t="s">
        <v>152</v>
      </c>
      <c r="E38" s="7" t="s">
        <v>153</v>
      </c>
      <c r="F38" s="22">
        <v>29841.6</v>
      </c>
      <c r="G38" s="22">
        <v>17591.52</v>
      </c>
      <c r="H38" s="23">
        <f t="shared" si="0"/>
        <v>47433.119999999995</v>
      </c>
      <c r="I38" s="24">
        <v>0</v>
      </c>
      <c r="J38" s="8">
        <f t="shared" si="1"/>
        <v>47433.119999999995</v>
      </c>
      <c r="K38" s="22">
        <f t="shared" si="2"/>
        <v>3730.2</v>
      </c>
      <c r="L38" s="22">
        <f t="shared" si="3"/>
        <v>1465.96</v>
      </c>
      <c r="M38" s="25">
        <f t="shared" si="4"/>
        <v>0</v>
      </c>
    </row>
    <row r="39" spans="1:13" ht="12.75">
      <c r="A39" s="4">
        <v>33</v>
      </c>
      <c r="B39" s="5" t="s">
        <v>46</v>
      </c>
      <c r="C39" s="14">
        <v>19477982</v>
      </c>
      <c r="D39" s="6" t="s">
        <v>154</v>
      </c>
      <c r="E39" s="7" t="s">
        <v>122</v>
      </c>
      <c r="F39" s="22">
        <v>22408</v>
      </c>
      <c r="G39" s="22">
        <v>15620.88</v>
      </c>
      <c r="H39" s="23">
        <f t="shared" si="0"/>
        <v>38028.88</v>
      </c>
      <c r="I39" s="24">
        <v>0</v>
      </c>
      <c r="J39" s="8">
        <f t="shared" si="1"/>
        <v>38028.88</v>
      </c>
      <c r="K39" s="22">
        <f t="shared" si="2"/>
        <v>2801</v>
      </c>
      <c r="L39" s="22">
        <f t="shared" si="3"/>
        <v>1301.74</v>
      </c>
      <c r="M39" s="25">
        <f t="shared" si="4"/>
        <v>0</v>
      </c>
    </row>
    <row r="40" spans="1:13" ht="12.75">
      <c r="A40" s="4">
        <v>34</v>
      </c>
      <c r="B40" s="5" t="s">
        <v>47</v>
      </c>
      <c r="C40" s="14">
        <v>19372064</v>
      </c>
      <c r="D40" s="6" t="s">
        <v>118</v>
      </c>
      <c r="E40" s="7" t="s">
        <v>153</v>
      </c>
      <c r="F40" s="22">
        <v>22678.4</v>
      </c>
      <c r="G40" s="22">
        <v>15704.52</v>
      </c>
      <c r="H40" s="23">
        <f t="shared" si="0"/>
        <v>38382.92</v>
      </c>
      <c r="I40" s="24">
        <v>105.6</v>
      </c>
      <c r="J40" s="8">
        <f t="shared" si="1"/>
        <v>38488.52</v>
      </c>
      <c r="K40" s="22">
        <f t="shared" si="2"/>
        <v>2834.8</v>
      </c>
      <c r="L40" s="22">
        <f t="shared" si="3"/>
        <v>1308.71</v>
      </c>
      <c r="M40" s="25">
        <f t="shared" si="4"/>
        <v>13.2</v>
      </c>
    </row>
    <row r="41" spans="1:13" ht="12.75">
      <c r="A41" s="4">
        <v>35</v>
      </c>
      <c r="B41" s="5" t="s">
        <v>48</v>
      </c>
      <c r="C41" s="14">
        <v>19640507</v>
      </c>
      <c r="D41" s="6" t="s">
        <v>155</v>
      </c>
      <c r="E41" s="7" t="s">
        <v>123</v>
      </c>
      <c r="F41" s="22">
        <v>29712</v>
      </c>
      <c r="G41" s="22">
        <v>24679.2</v>
      </c>
      <c r="H41" s="23">
        <f t="shared" si="0"/>
        <v>54391.2</v>
      </c>
      <c r="I41" s="24">
        <v>0</v>
      </c>
      <c r="J41" s="8">
        <f t="shared" si="1"/>
        <v>54391.2</v>
      </c>
      <c r="K41" s="22">
        <f t="shared" si="2"/>
        <v>3714</v>
      </c>
      <c r="L41" s="22">
        <f t="shared" si="3"/>
        <v>2056.6</v>
      </c>
      <c r="M41" s="25">
        <f t="shared" si="4"/>
        <v>0</v>
      </c>
    </row>
    <row r="42" spans="1:13" ht="12.75">
      <c r="A42" s="4">
        <v>36</v>
      </c>
      <c r="B42" s="5" t="s">
        <v>49</v>
      </c>
      <c r="C42" s="14">
        <v>21149642</v>
      </c>
      <c r="D42" s="6" t="s">
        <v>127</v>
      </c>
      <c r="E42" s="7" t="s">
        <v>123</v>
      </c>
      <c r="F42" s="22">
        <v>14572.8</v>
      </c>
      <c r="G42" s="22">
        <v>12479.04</v>
      </c>
      <c r="H42" s="23">
        <f t="shared" si="0"/>
        <v>27051.84</v>
      </c>
      <c r="I42" s="24">
        <v>105.6</v>
      </c>
      <c r="J42" s="8">
        <f t="shared" si="1"/>
        <v>27157.44</v>
      </c>
      <c r="K42" s="22">
        <f t="shared" si="2"/>
        <v>1821.6</v>
      </c>
      <c r="L42" s="22">
        <f t="shared" si="3"/>
        <v>1039.92</v>
      </c>
      <c r="M42" s="25">
        <f t="shared" si="4"/>
        <v>13.2</v>
      </c>
    </row>
    <row r="43" spans="1:13" ht="12.75">
      <c r="A43" s="4">
        <v>37</v>
      </c>
      <c r="B43" s="5" t="s">
        <v>50</v>
      </c>
      <c r="C43" s="14">
        <v>20245307</v>
      </c>
      <c r="D43" s="6" t="s">
        <v>117</v>
      </c>
      <c r="E43" s="7" t="s">
        <v>153</v>
      </c>
      <c r="F43" s="22">
        <v>19784</v>
      </c>
      <c r="G43" s="22">
        <v>18268.56</v>
      </c>
      <c r="H43" s="23">
        <f t="shared" si="0"/>
        <v>38052.56</v>
      </c>
      <c r="I43" s="24">
        <v>0</v>
      </c>
      <c r="J43" s="8">
        <f t="shared" si="1"/>
        <v>38052.56</v>
      </c>
      <c r="K43" s="22">
        <f t="shared" si="2"/>
        <v>2473</v>
      </c>
      <c r="L43" s="22">
        <f t="shared" si="3"/>
        <v>1522.38</v>
      </c>
      <c r="M43" s="25">
        <f t="shared" si="4"/>
        <v>0</v>
      </c>
    </row>
    <row r="44" spans="1:13" ht="12.75">
      <c r="A44" s="4">
        <v>38</v>
      </c>
      <c r="B44" s="10" t="s">
        <v>51</v>
      </c>
      <c r="C44" s="10">
        <v>29565887</v>
      </c>
      <c r="D44" s="11" t="s">
        <v>156</v>
      </c>
      <c r="E44" s="7" t="s">
        <v>157</v>
      </c>
      <c r="F44" s="26">
        <v>26819.2</v>
      </c>
      <c r="G44" s="26">
        <v>14809.8</v>
      </c>
      <c r="H44" s="23">
        <f t="shared" si="0"/>
        <v>41629</v>
      </c>
      <c r="I44" s="24">
        <v>0</v>
      </c>
      <c r="J44" s="8">
        <f t="shared" si="1"/>
        <v>41629</v>
      </c>
      <c r="K44" s="22">
        <f t="shared" si="2"/>
        <v>3352.4</v>
      </c>
      <c r="L44" s="22">
        <f t="shared" si="3"/>
        <v>1234.1499999999999</v>
      </c>
      <c r="M44" s="25">
        <f t="shared" si="4"/>
        <v>0</v>
      </c>
    </row>
    <row r="45" spans="1:13" ht="12.75">
      <c r="A45" s="4">
        <v>39</v>
      </c>
      <c r="B45" s="5" t="s">
        <v>52</v>
      </c>
      <c r="C45" s="14">
        <v>19370004</v>
      </c>
      <c r="D45" s="6" t="s">
        <v>158</v>
      </c>
      <c r="E45" s="7" t="s">
        <v>146</v>
      </c>
      <c r="F45" s="22">
        <v>32174.4</v>
      </c>
      <c r="G45" s="22">
        <v>18103.44</v>
      </c>
      <c r="H45" s="23">
        <f t="shared" si="0"/>
        <v>50277.84</v>
      </c>
      <c r="I45" s="24">
        <v>686.4</v>
      </c>
      <c r="J45" s="8">
        <f t="shared" si="1"/>
        <v>50964.24</v>
      </c>
      <c r="K45" s="22">
        <f t="shared" si="2"/>
        <v>4021.8</v>
      </c>
      <c r="L45" s="22">
        <f t="shared" si="3"/>
        <v>1508.62</v>
      </c>
      <c r="M45" s="25">
        <f t="shared" si="4"/>
        <v>85.8</v>
      </c>
    </row>
    <row r="46" spans="1:13" ht="12.75">
      <c r="A46" s="4">
        <v>40</v>
      </c>
      <c r="B46" s="5" t="s">
        <v>53</v>
      </c>
      <c r="C46" s="14">
        <v>20451722</v>
      </c>
      <c r="D46" s="6" t="s">
        <v>127</v>
      </c>
      <c r="E46" s="7" t="s">
        <v>122</v>
      </c>
      <c r="F46" s="22">
        <v>23950.4</v>
      </c>
      <c r="G46" s="22">
        <v>24875.52</v>
      </c>
      <c r="H46" s="23">
        <f t="shared" si="0"/>
        <v>48825.92</v>
      </c>
      <c r="I46" s="24">
        <v>0</v>
      </c>
      <c r="J46" s="8">
        <f t="shared" si="1"/>
        <v>48825.92</v>
      </c>
      <c r="K46" s="22">
        <f t="shared" si="2"/>
        <v>2993.8</v>
      </c>
      <c r="L46" s="22">
        <f t="shared" si="3"/>
        <v>2072.96</v>
      </c>
      <c r="M46" s="25">
        <f t="shared" si="4"/>
        <v>0</v>
      </c>
    </row>
    <row r="47" spans="1:13" ht="12.75">
      <c r="A47" s="4">
        <v>41</v>
      </c>
      <c r="B47" s="5" t="s">
        <v>54</v>
      </c>
      <c r="C47" s="14">
        <v>19476715</v>
      </c>
      <c r="D47" s="6" t="s">
        <v>107</v>
      </c>
      <c r="E47" s="7" t="s">
        <v>122</v>
      </c>
      <c r="F47" s="22">
        <v>31075.2</v>
      </c>
      <c r="G47" s="22">
        <v>18833.88</v>
      </c>
      <c r="H47" s="23">
        <f t="shared" si="0"/>
        <v>49909.08</v>
      </c>
      <c r="I47" s="24">
        <v>0</v>
      </c>
      <c r="J47" s="8">
        <f t="shared" si="1"/>
        <v>49909.08</v>
      </c>
      <c r="K47" s="22">
        <f t="shared" si="2"/>
        <v>3884.4</v>
      </c>
      <c r="L47" s="22">
        <f t="shared" si="3"/>
        <v>1569.49</v>
      </c>
      <c r="M47" s="25">
        <f t="shared" si="4"/>
        <v>0</v>
      </c>
    </row>
    <row r="48" spans="1:13" ht="12.75">
      <c r="A48" s="4">
        <v>42</v>
      </c>
      <c r="B48" s="5" t="s">
        <v>55</v>
      </c>
      <c r="C48" s="14">
        <v>19260311</v>
      </c>
      <c r="D48" s="6" t="s">
        <v>159</v>
      </c>
      <c r="E48" s="7" t="s">
        <v>131</v>
      </c>
      <c r="F48" s="22">
        <v>24059.2</v>
      </c>
      <c r="G48" s="22">
        <v>21185.88</v>
      </c>
      <c r="H48" s="23">
        <f t="shared" si="0"/>
        <v>45245.08</v>
      </c>
      <c r="I48" s="24">
        <v>350.4</v>
      </c>
      <c r="J48" s="8">
        <f t="shared" si="1"/>
        <v>45595.48</v>
      </c>
      <c r="K48" s="22">
        <f t="shared" si="2"/>
        <v>3007.4</v>
      </c>
      <c r="L48" s="22">
        <f t="shared" si="3"/>
        <v>1765.49</v>
      </c>
      <c r="M48" s="25">
        <f t="shared" si="4"/>
        <v>43.8</v>
      </c>
    </row>
    <row r="49" spans="1:13" ht="12.75">
      <c r="A49" s="4">
        <v>43</v>
      </c>
      <c r="B49" s="5" t="s">
        <v>56</v>
      </c>
      <c r="C49" s="14">
        <v>19478279</v>
      </c>
      <c r="D49" s="6" t="s">
        <v>138</v>
      </c>
      <c r="E49" s="7" t="s">
        <v>129</v>
      </c>
      <c r="F49" s="22">
        <v>30980</v>
      </c>
      <c r="G49" s="22">
        <v>22212.24</v>
      </c>
      <c r="H49" s="23">
        <f t="shared" si="0"/>
        <v>53192.240000000005</v>
      </c>
      <c r="I49" s="24">
        <v>0</v>
      </c>
      <c r="J49" s="8">
        <f t="shared" si="1"/>
        <v>53192.240000000005</v>
      </c>
      <c r="K49" s="22">
        <f t="shared" si="2"/>
        <v>3872.5</v>
      </c>
      <c r="L49" s="22">
        <f t="shared" si="3"/>
        <v>1851.0200000000002</v>
      </c>
      <c r="M49" s="25">
        <f t="shared" si="4"/>
        <v>0</v>
      </c>
    </row>
    <row r="50" spans="1:13" ht="12.75">
      <c r="A50" s="4">
        <v>44</v>
      </c>
      <c r="B50" s="5" t="s">
        <v>57</v>
      </c>
      <c r="C50" s="14">
        <v>19252416</v>
      </c>
      <c r="D50" s="6" t="s">
        <v>160</v>
      </c>
      <c r="E50" s="7" t="s">
        <v>125</v>
      </c>
      <c r="F50" s="22">
        <v>17320</v>
      </c>
      <c r="G50" s="22">
        <v>10601.04</v>
      </c>
      <c r="H50" s="23">
        <f t="shared" si="0"/>
        <v>27921.04</v>
      </c>
      <c r="I50" s="24">
        <v>88</v>
      </c>
      <c r="J50" s="8">
        <f t="shared" si="1"/>
        <v>28009.04</v>
      </c>
      <c r="K50" s="22">
        <f t="shared" si="2"/>
        <v>2165</v>
      </c>
      <c r="L50" s="22">
        <f t="shared" si="3"/>
        <v>883.4200000000001</v>
      </c>
      <c r="M50" s="25">
        <f t="shared" si="4"/>
        <v>11</v>
      </c>
    </row>
    <row r="51" spans="1:13" ht="12.75">
      <c r="A51" s="4">
        <v>45</v>
      </c>
      <c r="B51" s="5" t="s">
        <v>58</v>
      </c>
      <c r="C51" s="9">
        <v>24889220</v>
      </c>
      <c r="D51" s="6" t="s">
        <v>161</v>
      </c>
      <c r="E51" s="7" t="s">
        <v>146</v>
      </c>
      <c r="F51" s="22">
        <v>42844.8</v>
      </c>
      <c r="G51" s="22">
        <v>25950.36</v>
      </c>
      <c r="H51" s="23">
        <f t="shared" si="0"/>
        <v>68795.16</v>
      </c>
      <c r="I51" s="24">
        <v>316.8</v>
      </c>
      <c r="J51" s="8">
        <f t="shared" si="1"/>
        <v>69111.96</v>
      </c>
      <c r="K51" s="22">
        <f t="shared" si="2"/>
        <v>5355.6</v>
      </c>
      <c r="L51" s="22">
        <f t="shared" si="3"/>
        <v>2162.53</v>
      </c>
      <c r="M51" s="25">
        <f t="shared" si="4"/>
        <v>39.6</v>
      </c>
    </row>
    <row r="52" spans="1:13" ht="12.75">
      <c r="A52" s="4">
        <v>46</v>
      </c>
      <c r="B52" s="5" t="s">
        <v>59</v>
      </c>
      <c r="C52" s="14">
        <v>19477028</v>
      </c>
      <c r="D52" s="6" t="s">
        <v>162</v>
      </c>
      <c r="E52" s="7" t="s">
        <v>122</v>
      </c>
      <c r="F52" s="22">
        <v>13304</v>
      </c>
      <c r="G52" s="22">
        <v>10950.96</v>
      </c>
      <c r="H52" s="23">
        <f t="shared" si="0"/>
        <v>24254.96</v>
      </c>
      <c r="I52" s="24">
        <v>44</v>
      </c>
      <c r="J52" s="8">
        <f t="shared" si="1"/>
        <v>24298.96</v>
      </c>
      <c r="K52" s="22">
        <f t="shared" si="2"/>
        <v>1663</v>
      </c>
      <c r="L52" s="22">
        <f t="shared" si="3"/>
        <v>912.5799999999999</v>
      </c>
      <c r="M52" s="25">
        <f t="shared" si="4"/>
        <v>5.5</v>
      </c>
    </row>
    <row r="53" spans="1:13" ht="12.75">
      <c r="A53" s="4">
        <v>47</v>
      </c>
      <c r="B53" s="5" t="s">
        <v>60</v>
      </c>
      <c r="C53" s="14">
        <v>19317400</v>
      </c>
      <c r="D53" s="6" t="s">
        <v>120</v>
      </c>
      <c r="E53" s="7" t="s">
        <v>123</v>
      </c>
      <c r="F53" s="22">
        <v>28891.2</v>
      </c>
      <c r="G53" s="22">
        <v>20631.24</v>
      </c>
      <c r="H53" s="23">
        <f t="shared" si="0"/>
        <v>49522.44</v>
      </c>
      <c r="I53" s="24">
        <v>0</v>
      </c>
      <c r="J53" s="8">
        <f t="shared" si="1"/>
        <v>49522.44</v>
      </c>
      <c r="K53" s="22">
        <f t="shared" si="2"/>
        <v>3611.4</v>
      </c>
      <c r="L53" s="22">
        <f t="shared" si="3"/>
        <v>1719.2700000000002</v>
      </c>
      <c r="M53" s="25">
        <f t="shared" si="4"/>
        <v>0</v>
      </c>
    </row>
    <row r="54" spans="1:13" ht="12.75">
      <c r="A54" s="4">
        <v>48</v>
      </c>
      <c r="B54" s="5" t="s">
        <v>61</v>
      </c>
      <c r="C54" s="14">
        <v>19370110</v>
      </c>
      <c r="D54" s="6" t="s">
        <v>151</v>
      </c>
      <c r="E54" s="7" t="s">
        <v>140</v>
      </c>
      <c r="F54" s="22">
        <v>35908.8</v>
      </c>
      <c r="G54" s="22">
        <v>22442.16</v>
      </c>
      <c r="H54" s="23">
        <f t="shared" si="0"/>
        <v>58350.96000000001</v>
      </c>
      <c r="I54" s="24">
        <v>0</v>
      </c>
      <c r="J54" s="8">
        <f t="shared" si="1"/>
        <v>58350.96000000001</v>
      </c>
      <c r="K54" s="22">
        <f t="shared" si="2"/>
        <v>4488.6</v>
      </c>
      <c r="L54" s="22">
        <f t="shared" si="3"/>
        <v>1870.18</v>
      </c>
      <c r="M54" s="25">
        <f t="shared" si="4"/>
        <v>0</v>
      </c>
    </row>
    <row r="55" spans="1:13" ht="12.75">
      <c r="A55" s="4">
        <v>49</v>
      </c>
      <c r="B55" s="9" t="s">
        <v>62</v>
      </c>
      <c r="C55" s="9">
        <v>31392079</v>
      </c>
      <c r="D55" s="6" t="s">
        <v>163</v>
      </c>
      <c r="E55" s="7" t="s">
        <v>131</v>
      </c>
      <c r="F55" s="22">
        <v>38409.6</v>
      </c>
      <c r="G55" s="22">
        <v>27887.04</v>
      </c>
      <c r="H55" s="23">
        <f t="shared" si="0"/>
        <v>66296.64</v>
      </c>
      <c r="I55" s="24">
        <v>0</v>
      </c>
      <c r="J55" s="8">
        <f t="shared" si="1"/>
        <v>66296.64</v>
      </c>
      <c r="K55" s="22">
        <f t="shared" si="2"/>
        <v>4801.2</v>
      </c>
      <c r="L55" s="22">
        <f t="shared" si="3"/>
        <v>2323.92</v>
      </c>
      <c r="M55" s="25">
        <f t="shared" si="4"/>
        <v>0</v>
      </c>
    </row>
    <row r="56" spans="1:13" ht="12.75">
      <c r="A56" s="4">
        <v>50</v>
      </c>
      <c r="B56" s="5" t="s">
        <v>63</v>
      </c>
      <c r="C56" s="14">
        <v>20335302</v>
      </c>
      <c r="D56" s="6" t="s">
        <v>112</v>
      </c>
      <c r="E56" s="7" t="s">
        <v>123</v>
      </c>
      <c r="F56" s="22">
        <v>22700</v>
      </c>
      <c r="G56" s="22">
        <v>22096.08</v>
      </c>
      <c r="H56" s="23">
        <f t="shared" si="0"/>
        <v>44796.08</v>
      </c>
      <c r="I56" s="24">
        <v>0</v>
      </c>
      <c r="J56" s="8">
        <f t="shared" si="1"/>
        <v>44796.08</v>
      </c>
      <c r="K56" s="22">
        <f t="shared" si="2"/>
        <v>2837.5</v>
      </c>
      <c r="L56" s="22">
        <f t="shared" si="3"/>
        <v>1841.3400000000001</v>
      </c>
      <c r="M56" s="25">
        <f t="shared" si="4"/>
        <v>0</v>
      </c>
    </row>
    <row r="57" spans="1:13" ht="12.75">
      <c r="A57" s="4">
        <v>51</v>
      </c>
      <c r="B57" s="5" t="s">
        <v>64</v>
      </c>
      <c r="C57" s="14">
        <v>19640795</v>
      </c>
      <c r="D57" s="6" t="s">
        <v>164</v>
      </c>
      <c r="E57" s="7" t="s">
        <v>131</v>
      </c>
      <c r="F57" s="22">
        <v>40721.6</v>
      </c>
      <c r="G57" s="22">
        <v>20929.92</v>
      </c>
      <c r="H57" s="23">
        <f t="shared" si="0"/>
        <v>61651.52</v>
      </c>
      <c r="I57" s="24">
        <v>52.8</v>
      </c>
      <c r="J57" s="8">
        <f t="shared" si="1"/>
        <v>61704.32</v>
      </c>
      <c r="K57" s="22">
        <f t="shared" si="2"/>
        <v>5090.2</v>
      </c>
      <c r="L57" s="22">
        <f t="shared" si="3"/>
        <v>1744.1599999999999</v>
      </c>
      <c r="M57" s="25">
        <f t="shared" si="4"/>
        <v>6.6</v>
      </c>
    </row>
    <row r="58" spans="1:13" ht="12.75">
      <c r="A58" s="4">
        <v>52</v>
      </c>
      <c r="B58" s="5" t="s">
        <v>65</v>
      </c>
      <c r="C58" s="14">
        <v>37825970</v>
      </c>
      <c r="D58" s="6" t="s">
        <v>109</v>
      </c>
      <c r="E58" s="7" t="s">
        <v>131</v>
      </c>
      <c r="F58" s="22">
        <v>34846.4</v>
      </c>
      <c r="G58" s="22">
        <v>17561.04</v>
      </c>
      <c r="H58" s="23">
        <f t="shared" si="0"/>
        <v>52407.44</v>
      </c>
      <c r="I58" s="24">
        <v>105.6</v>
      </c>
      <c r="J58" s="8">
        <f t="shared" si="1"/>
        <v>52513.04</v>
      </c>
      <c r="K58" s="22">
        <f t="shared" si="2"/>
        <v>4355.8</v>
      </c>
      <c r="L58" s="22">
        <f t="shared" si="3"/>
        <v>1463.42</v>
      </c>
      <c r="M58" s="25">
        <f t="shared" si="4"/>
        <v>13.2</v>
      </c>
    </row>
    <row r="59" spans="1:13" ht="12.75">
      <c r="A59" s="4">
        <v>53</v>
      </c>
      <c r="B59" s="5" t="s">
        <v>66</v>
      </c>
      <c r="C59" s="14">
        <v>19640744</v>
      </c>
      <c r="D59" s="6" t="s">
        <v>165</v>
      </c>
      <c r="E59" s="7" t="s">
        <v>146</v>
      </c>
      <c r="F59" s="22">
        <v>21960</v>
      </c>
      <c r="G59" s="22">
        <v>13428</v>
      </c>
      <c r="H59" s="23">
        <f t="shared" si="0"/>
        <v>35388</v>
      </c>
      <c r="I59" s="24">
        <v>0</v>
      </c>
      <c r="J59" s="8">
        <f t="shared" si="1"/>
        <v>35388</v>
      </c>
      <c r="K59" s="22">
        <f t="shared" si="2"/>
        <v>2745</v>
      </c>
      <c r="L59" s="22">
        <f t="shared" si="3"/>
        <v>1119</v>
      </c>
      <c r="M59" s="25">
        <f t="shared" si="4"/>
        <v>0</v>
      </c>
    </row>
    <row r="60" spans="1:13" ht="12.75">
      <c r="A60" s="4">
        <v>54</v>
      </c>
      <c r="B60" s="5" t="s">
        <v>67</v>
      </c>
      <c r="C60" s="14">
        <v>20335337</v>
      </c>
      <c r="D60" s="6" t="s">
        <v>166</v>
      </c>
      <c r="E60" s="7" t="s">
        <v>131</v>
      </c>
      <c r="F60" s="22">
        <v>20196</v>
      </c>
      <c r="G60" s="22">
        <v>16737.36</v>
      </c>
      <c r="H60" s="23">
        <f t="shared" si="0"/>
        <v>36933.36</v>
      </c>
      <c r="I60" s="24">
        <v>0</v>
      </c>
      <c r="J60" s="8">
        <f t="shared" si="1"/>
        <v>36933.36</v>
      </c>
      <c r="K60" s="22">
        <f t="shared" si="2"/>
        <v>2524.5</v>
      </c>
      <c r="L60" s="22">
        <f t="shared" si="3"/>
        <v>1394.78</v>
      </c>
      <c r="M60" s="25">
        <f t="shared" si="4"/>
        <v>0</v>
      </c>
    </row>
    <row r="61" spans="1:13" ht="12.75">
      <c r="A61" s="4">
        <v>55</v>
      </c>
      <c r="B61" s="9" t="s">
        <v>68</v>
      </c>
      <c r="C61" s="9">
        <v>27233024</v>
      </c>
      <c r="D61" s="6" t="s">
        <v>167</v>
      </c>
      <c r="E61" s="7" t="s">
        <v>125</v>
      </c>
      <c r="F61" s="27">
        <v>29508.8</v>
      </c>
      <c r="G61" s="27">
        <v>16204.68</v>
      </c>
      <c r="H61" s="23">
        <f t="shared" si="0"/>
        <v>45713.479999999996</v>
      </c>
      <c r="I61" s="24">
        <v>328</v>
      </c>
      <c r="J61" s="8">
        <f t="shared" si="1"/>
        <v>46041.479999999996</v>
      </c>
      <c r="K61" s="22">
        <f t="shared" si="2"/>
        <v>3688.6</v>
      </c>
      <c r="L61" s="22">
        <f t="shared" si="3"/>
        <v>1350.39</v>
      </c>
      <c r="M61" s="25">
        <f t="shared" si="4"/>
        <v>41</v>
      </c>
    </row>
    <row r="62" spans="1:13" ht="12.75">
      <c r="A62" s="4">
        <v>56</v>
      </c>
      <c r="B62" s="5" t="s">
        <v>69</v>
      </c>
      <c r="C62" s="14">
        <v>19371107</v>
      </c>
      <c r="D62" s="6" t="s">
        <v>138</v>
      </c>
      <c r="E62" s="7" t="s">
        <v>125</v>
      </c>
      <c r="F62" s="22">
        <v>16732</v>
      </c>
      <c r="G62" s="22">
        <v>8610.96</v>
      </c>
      <c r="H62" s="23">
        <f t="shared" si="0"/>
        <v>25342.96</v>
      </c>
      <c r="I62" s="24">
        <v>0</v>
      </c>
      <c r="J62" s="8">
        <f t="shared" si="1"/>
        <v>25342.96</v>
      </c>
      <c r="K62" s="22">
        <f t="shared" si="2"/>
        <v>2091.5</v>
      </c>
      <c r="L62" s="22">
        <f t="shared" si="3"/>
        <v>717.5799999999999</v>
      </c>
      <c r="M62" s="25">
        <f t="shared" si="4"/>
        <v>0</v>
      </c>
    </row>
    <row r="63" spans="1:13" ht="12.75">
      <c r="A63" s="4">
        <v>57</v>
      </c>
      <c r="B63" s="5" t="s">
        <v>70</v>
      </c>
      <c r="C63" s="14">
        <v>35797563</v>
      </c>
      <c r="D63" s="6" t="s">
        <v>168</v>
      </c>
      <c r="E63" s="7" t="s">
        <v>125</v>
      </c>
      <c r="F63" s="22">
        <v>26939.2</v>
      </c>
      <c r="G63" s="22">
        <v>22901.28</v>
      </c>
      <c r="H63" s="23">
        <f t="shared" si="0"/>
        <v>49840.479999999996</v>
      </c>
      <c r="I63" s="24">
        <v>52.8</v>
      </c>
      <c r="J63" s="8">
        <f t="shared" si="1"/>
        <v>49893.28</v>
      </c>
      <c r="K63" s="22">
        <f t="shared" si="2"/>
        <v>3367.4</v>
      </c>
      <c r="L63" s="22">
        <f t="shared" si="3"/>
        <v>1908.4399999999998</v>
      </c>
      <c r="M63" s="25">
        <f t="shared" si="4"/>
        <v>6.6</v>
      </c>
    </row>
    <row r="64" spans="1:13" ht="12.75">
      <c r="A64" s="4">
        <v>58</v>
      </c>
      <c r="B64" s="5" t="s">
        <v>71</v>
      </c>
      <c r="C64" s="14">
        <v>19414640</v>
      </c>
      <c r="D64" s="6" t="s">
        <v>115</v>
      </c>
      <c r="E64" s="7" t="s">
        <v>140</v>
      </c>
      <c r="F64" s="22">
        <v>16400</v>
      </c>
      <c r="G64" s="22">
        <v>11276.04</v>
      </c>
      <c r="H64" s="23">
        <f t="shared" si="0"/>
        <v>27676.04</v>
      </c>
      <c r="I64" s="24">
        <v>44</v>
      </c>
      <c r="J64" s="8">
        <f t="shared" si="1"/>
        <v>27720.04</v>
      </c>
      <c r="K64" s="22">
        <f t="shared" si="2"/>
        <v>2050</v>
      </c>
      <c r="L64" s="22">
        <f t="shared" si="3"/>
        <v>939.6700000000001</v>
      </c>
      <c r="M64" s="25">
        <f t="shared" si="4"/>
        <v>5.5</v>
      </c>
    </row>
    <row r="65" spans="1:13" ht="12.75">
      <c r="A65" s="4">
        <v>59</v>
      </c>
      <c r="B65" s="5" t="s">
        <v>72</v>
      </c>
      <c r="C65" s="14">
        <v>35566585</v>
      </c>
      <c r="D65" s="6" t="s">
        <v>169</v>
      </c>
      <c r="E65" s="7" t="s">
        <v>125</v>
      </c>
      <c r="F65" s="22">
        <v>41915.2</v>
      </c>
      <c r="G65" s="22">
        <v>24768.48</v>
      </c>
      <c r="H65" s="23">
        <f t="shared" si="0"/>
        <v>66683.68</v>
      </c>
      <c r="I65" s="24">
        <v>840</v>
      </c>
      <c r="J65" s="8">
        <f t="shared" si="1"/>
        <v>67523.68</v>
      </c>
      <c r="K65" s="22">
        <f t="shared" si="2"/>
        <v>5239.4</v>
      </c>
      <c r="L65" s="22">
        <f t="shared" si="3"/>
        <v>2064.04</v>
      </c>
      <c r="M65" s="25">
        <f t="shared" si="4"/>
        <v>105</v>
      </c>
    </row>
    <row r="66" spans="1:13" ht="12.75">
      <c r="A66" s="4">
        <v>60</v>
      </c>
      <c r="B66" s="5" t="s">
        <v>73</v>
      </c>
      <c r="C66" s="14">
        <v>35784687</v>
      </c>
      <c r="D66" s="6" t="s">
        <v>170</v>
      </c>
      <c r="E66" s="7" t="s">
        <v>122</v>
      </c>
      <c r="F66" s="22">
        <v>16348.8</v>
      </c>
      <c r="G66" s="22">
        <v>12084.84</v>
      </c>
      <c r="H66" s="23">
        <f t="shared" si="0"/>
        <v>28433.64</v>
      </c>
      <c r="I66" s="24">
        <v>0</v>
      </c>
      <c r="J66" s="8">
        <f t="shared" si="1"/>
        <v>28433.64</v>
      </c>
      <c r="K66" s="22">
        <f t="shared" si="2"/>
        <v>2043.6</v>
      </c>
      <c r="L66" s="22">
        <f t="shared" si="3"/>
        <v>1007.07</v>
      </c>
      <c r="M66" s="25">
        <f t="shared" si="4"/>
        <v>0</v>
      </c>
    </row>
    <row r="67" spans="1:13" ht="12.75">
      <c r="A67" s="4">
        <v>61</v>
      </c>
      <c r="B67" s="5" t="s">
        <v>74</v>
      </c>
      <c r="C67" s="14">
        <v>35784695</v>
      </c>
      <c r="D67" s="6" t="s">
        <v>171</v>
      </c>
      <c r="E67" s="7" t="s">
        <v>122</v>
      </c>
      <c r="F67" s="22">
        <v>14788.8</v>
      </c>
      <c r="G67" s="22">
        <v>12265.32</v>
      </c>
      <c r="H67" s="23">
        <f t="shared" si="0"/>
        <v>27054.12</v>
      </c>
      <c r="I67" s="24">
        <v>0</v>
      </c>
      <c r="J67" s="8">
        <f t="shared" si="1"/>
        <v>27054.12</v>
      </c>
      <c r="K67" s="22">
        <f t="shared" si="2"/>
        <v>1848.6</v>
      </c>
      <c r="L67" s="22">
        <f t="shared" si="3"/>
        <v>1022.11</v>
      </c>
      <c r="M67" s="25">
        <f t="shared" si="4"/>
        <v>0</v>
      </c>
    </row>
    <row r="68" spans="1:13" ht="12.75">
      <c r="A68" s="4">
        <v>62</v>
      </c>
      <c r="B68" s="5" t="s">
        <v>75</v>
      </c>
      <c r="C68" s="14">
        <v>20570197</v>
      </c>
      <c r="D68" s="6" t="s">
        <v>172</v>
      </c>
      <c r="E68" s="7" t="s">
        <v>122</v>
      </c>
      <c r="F68" s="22">
        <v>35265.6</v>
      </c>
      <c r="G68" s="22">
        <v>19920</v>
      </c>
      <c r="H68" s="23">
        <f t="shared" si="0"/>
        <v>55185.6</v>
      </c>
      <c r="I68" s="24">
        <v>158.4</v>
      </c>
      <c r="J68" s="8">
        <f t="shared" si="1"/>
        <v>55344</v>
      </c>
      <c r="K68" s="22">
        <f t="shared" si="2"/>
        <v>4408.2</v>
      </c>
      <c r="L68" s="22">
        <f t="shared" si="3"/>
        <v>1660</v>
      </c>
      <c r="M68" s="25">
        <f t="shared" si="4"/>
        <v>19.8</v>
      </c>
    </row>
    <row r="69" spans="1:13" ht="12.75">
      <c r="A69" s="4">
        <v>63</v>
      </c>
      <c r="B69" s="5" t="s">
        <v>76</v>
      </c>
      <c r="C69" s="14">
        <v>19287287</v>
      </c>
      <c r="D69" s="6" t="s">
        <v>173</v>
      </c>
      <c r="E69" s="7" t="s">
        <v>122</v>
      </c>
      <c r="F69" s="22">
        <v>31833.6</v>
      </c>
      <c r="G69" s="22">
        <v>21175.2</v>
      </c>
      <c r="H69" s="23">
        <f t="shared" si="0"/>
        <v>53008.8</v>
      </c>
      <c r="I69" s="24">
        <v>0</v>
      </c>
      <c r="J69" s="8">
        <f t="shared" si="1"/>
        <v>53008.8</v>
      </c>
      <c r="K69" s="22">
        <f t="shared" si="2"/>
        <v>3979.2</v>
      </c>
      <c r="L69" s="22">
        <f t="shared" si="3"/>
        <v>1764.6000000000001</v>
      </c>
      <c r="M69" s="25">
        <f t="shared" si="4"/>
        <v>0</v>
      </c>
    </row>
    <row r="70" spans="1:13" ht="12.75">
      <c r="A70" s="4">
        <v>64</v>
      </c>
      <c r="B70" s="5" t="s">
        <v>77</v>
      </c>
      <c r="C70" s="14">
        <v>19252220</v>
      </c>
      <c r="D70" s="6" t="s">
        <v>120</v>
      </c>
      <c r="E70" s="7" t="s">
        <v>140</v>
      </c>
      <c r="F70" s="22">
        <v>27772.8</v>
      </c>
      <c r="G70" s="22">
        <v>27666.72</v>
      </c>
      <c r="H70" s="23">
        <f t="shared" si="0"/>
        <v>55439.520000000004</v>
      </c>
      <c r="I70" s="24">
        <v>0</v>
      </c>
      <c r="J70" s="8">
        <f t="shared" si="1"/>
        <v>55439.520000000004</v>
      </c>
      <c r="K70" s="22">
        <f t="shared" si="2"/>
        <v>3471.6</v>
      </c>
      <c r="L70" s="22">
        <f t="shared" si="3"/>
        <v>2305.56</v>
      </c>
      <c r="M70" s="25">
        <f t="shared" si="4"/>
        <v>0</v>
      </c>
    </row>
    <row r="71" spans="1:13" ht="12.75">
      <c r="A71" s="4">
        <v>65</v>
      </c>
      <c r="B71" s="5" t="s">
        <v>78</v>
      </c>
      <c r="C71" s="14">
        <v>20244697</v>
      </c>
      <c r="D71" s="6" t="s">
        <v>117</v>
      </c>
      <c r="E71" s="7" t="s">
        <v>131</v>
      </c>
      <c r="F71" s="22">
        <v>20788</v>
      </c>
      <c r="G71" s="22">
        <v>15039.36</v>
      </c>
      <c r="H71" s="23">
        <f t="shared" si="0"/>
        <v>35827.36</v>
      </c>
      <c r="I71" s="24">
        <v>0</v>
      </c>
      <c r="J71" s="8">
        <f t="shared" si="1"/>
        <v>35827.36</v>
      </c>
      <c r="K71" s="22">
        <f t="shared" si="2"/>
        <v>2598.5</v>
      </c>
      <c r="L71" s="22">
        <f t="shared" si="3"/>
        <v>1253.28</v>
      </c>
      <c r="M71" s="25">
        <f t="shared" si="4"/>
        <v>0</v>
      </c>
    </row>
    <row r="72" spans="1:13" ht="12.75">
      <c r="A72" s="4">
        <v>66</v>
      </c>
      <c r="B72" s="5" t="s">
        <v>79</v>
      </c>
      <c r="C72" s="14">
        <v>19574721</v>
      </c>
      <c r="D72" s="6" t="s">
        <v>174</v>
      </c>
      <c r="E72" s="7" t="s">
        <v>129</v>
      </c>
      <c r="F72" s="22">
        <v>10152.4</v>
      </c>
      <c r="G72" s="22">
        <v>11649.96</v>
      </c>
      <c r="H72" s="23">
        <f aca="true" t="shared" si="5" ref="H72:H96">F72+G72</f>
        <v>21802.36</v>
      </c>
      <c r="I72" s="24">
        <v>118.8</v>
      </c>
      <c r="J72" s="8">
        <f aca="true" t="shared" si="6" ref="J72:J96">F72+G72+I72</f>
        <v>21921.16</v>
      </c>
      <c r="K72" s="22">
        <f aca="true" t="shared" si="7" ref="K72:K96">F72/8</f>
        <v>1269.05</v>
      </c>
      <c r="L72" s="22">
        <f aca="true" t="shared" si="8" ref="L72:L96">G72/12</f>
        <v>970.8299999999999</v>
      </c>
      <c r="M72" s="25">
        <f aca="true" t="shared" si="9" ref="M72:M96">I72/8</f>
        <v>14.85</v>
      </c>
    </row>
    <row r="73" spans="1:13" ht="12.75">
      <c r="A73" s="4">
        <v>67</v>
      </c>
      <c r="B73" s="5" t="s">
        <v>80</v>
      </c>
      <c r="C73" s="14">
        <v>20381694</v>
      </c>
      <c r="D73" s="6" t="s">
        <v>175</v>
      </c>
      <c r="E73" s="7" t="s">
        <v>123</v>
      </c>
      <c r="F73" s="22">
        <v>37147.2</v>
      </c>
      <c r="G73" s="22">
        <v>24080.76</v>
      </c>
      <c r="H73" s="23">
        <f t="shared" si="5"/>
        <v>61227.95999999999</v>
      </c>
      <c r="I73" s="24">
        <v>1102.4</v>
      </c>
      <c r="J73" s="8">
        <f t="shared" si="6"/>
        <v>62330.35999999999</v>
      </c>
      <c r="K73" s="22">
        <f t="shared" si="7"/>
        <v>4643.4</v>
      </c>
      <c r="L73" s="22">
        <f t="shared" si="8"/>
        <v>2006.7299999999998</v>
      </c>
      <c r="M73" s="25">
        <f t="shared" si="9"/>
        <v>137.8</v>
      </c>
    </row>
    <row r="74" spans="1:13" ht="12.75">
      <c r="A74" s="4">
        <v>68</v>
      </c>
      <c r="B74" s="5" t="s">
        <v>81</v>
      </c>
      <c r="C74" s="14">
        <v>19266250</v>
      </c>
      <c r="D74" s="6" t="s">
        <v>176</v>
      </c>
      <c r="E74" s="7" t="s">
        <v>140</v>
      </c>
      <c r="F74" s="22">
        <v>13900.8</v>
      </c>
      <c r="G74" s="22">
        <v>10398</v>
      </c>
      <c r="H74" s="23">
        <f t="shared" si="5"/>
        <v>24298.8</v>
      </c>
      <c r="I74" s="24">
        <v>52.8</v>
      </c>
      <c r="J74" s="8">
        <f t="shared" si="6"/>
        <v>24351.6</v>
      </c>
      <c r="K74" s="22">
        <f t="shared" si="7"/>
        <v>1737.6</v>
      </c>
      <c r="L74" s="22">
        <f t="shared" si="8"/>
        <v>866.5</v>
      </c>
      <c r="M74" s="25">
        <f t="shared" si="9"/>
        <v>6.6</v>
      </c>
    </row>
    <row r="75" spans="1:13" ht="12.75">
      <c r="A75" s="4">
        <v>69</v>
      </c>
      <c r="B75" s="5" t="s">
        <v>82</v>
      </c>
      <c r="C75" s="14">
        <v>19641065</v>
      </c>
      <c r="D75" s="6" t="s">
        <v>177</v>
      </c>
      <c r="E75" s="7" t="s">
        <v>125</v>
      </c>
      <c r="F75" s="22">
        <v>40280</v>
      </c>
      <c r="G75" s="22">
        <v>20928.24</v>
      </c>
      <c r="H75" s="23">
        <f t="shared" si="5"/>
        <v>61208.240000000005</v>
      </c>
      <c r="I75" s="24">
        <v>0</v>
      </c>
      <c r="J75" s="8">
        <f t="shared" si="6"/>
        <v>61208.240000000005</v>
      </c>
      <c r="K75" s="22">
        <f t="shared" si="7"/>
        <v>5035</v>
      </c>
      <c r="L75" s="22">
        <f t="shared" si="8"/>
        <v>1744.0200000000002</v>
      </c>
      <c r="M75" s="25">
        <f t="shared" si="9"/>
        <v>0</v>
      </c>
    </row>
    <row r="76" spans="1:13" ht="12.75">
      <c r="A76" s="4">
        <v>70</v>
      </c>
      <c r="B76" s="5" t="s">
        <v>83</v>
      </c>
      <c r="C76" s="14">
        <v>20244891</v>
      </c>
      <c r="D76" s="6" t="s">
        <v>178</v>
      </c>
      <c r="E76" s="7" t="s">
        <v>123</v>
      </c>
      <c r="F76" s="22">
        <v>18144</v>
      </c>
      <c r="G76" s="22">
        <v>11924.04</v>
      </c>
      <c r="H76" s="23">
        <f t="shared" si="5"/>
        <v>30068.04</v>
      </c>
      <c r="I76" s="24">
        <v>0</v>
      </c>
      <c r="J76" s="8">
        <f t="shared" si="6"/>
        <v>30068.04</v>
      </c>
      <c r="K76" s="22">
        <f t="shared" si="7"/>
        <v>2268</v>
      </c>
      <c r="L76" s="22">
        <f t="shared" si="8"/>
        <v>993.6700000000001</v>
      </c>
      <c r="M76" s="25">
        <f t="shared" si="9"/>
        <v>0</v>
      </c>
    </row>
    <row r="77" spans="1:13" ht="12.75">
      <c r="A77" s="4">
        <v>71</v>
      </c>
      <c r="B77" s="5" t="s">
        <v>84</v>
      </c>
      <c r="C77" s="14">
        <v>19370586</v>
      </c>
      <c r="D77" s="6" t="s">
        <v>179</v>
      </c>
      <c r="E77" s="7" t="s">
        <v>129</v>
      </c>
      <c r="F77" s="22">
        <v>21240</v>
      </c>
      <c r="G77" s="22">
        <v>17190.12</v>
      </c>
      <c r="H77" s="23">
        <f t="shared" si="5"/>
        <v>38430.119999999995</v>
      </c>
      <c r="I77" s="24">
        <v>0</v>
      </c>
      <c r="J77" s="8">
        <f t="shared" si="6"/>
        <v>38430.119999999995</v>
      </c>
      <c r="K77" s="22">
        <f t="shared" si="7"/>
        <v>2655</v>
      </c>
      <c r="L77" s="22">
        <f t="shared" si="8"/>
        <v>1432.51</v>
      </c>
      <c r="M77" s="25">
        <f t="shared" si="9"/>
        <v>0</v>
      </c>
    </row>
    <row r="78" spans="1:13" ht="12.75">
      <c r="A78" s="4">
        <v>72</v>
      </c>
      <c r="B78" s="5" t="s">
        <v>85</v>
      </c>
      <c r="C78" s="14">
        <v>20869017</v>
      </c>
      <c r="D78" s="6" t="s">
        <v>180</v>
      </c>
      <c r="E78" s="7" t="s">
        <v>123</v>
      </c>
      <c r="F78" s="22">
        <v>24892.8</v>
      </c>
      <c r="G78" s="22">
        <v>11230.2</v>
      </c>
      <c r="H78" s="23">
        <f t="shared" si="5"/>
        <v>36123</v>
      </c>
      <c r="I78" s="24">
        <v>0</v>
      </c>
      <c r="J78" s="8">
        <f t="shared" si="6"/>
        <v>36123</v>
      </c>
      <c r="K78" s="22">
        <f t="shared" si="7"/>
        <v>3111.6</v>
      </c>
      <c r="L78" s="22">
        <f t="shared" si="8"/>
        <v>935.85</v>
      </c>
      <c r="M78" s="25">
        <f t="shared" si="9"/>
        <v>0</v>
      </c>
    </row>
    <row r="79" spans="1:13" ht="12.75">
      <c r="A79" s="4">
        <v>73</v>
      </c>
      <c r="B79" s="9" t="s">
        <v>86</v>
      </c>
      <c r="C79" s="9">
        <v>36016032</v>
      </c>
      <c r="D79" s="6" t="s">
        <v>172</v>
      </c>
      <c r="E79" s="7" t="s">
        <v>125</v>
      </c>
      <c r="F79" s="22">
        <v>28100.8</v>
      </c>
      <c r="G79" s="22">
        <v>22378.8</v>
      </c>
      <c r="H79" s="23">
        <f t="shared" si="5"/>
        <v>50479.6</v>
      </c>
      <c r="I79" s="24">
        <v>0</v>
      </c>
      <c r="J79" s="8">
        <f t="shared" si="6"/>
        <v>50479.6</v>
      </c>
      <c r="K79" s="22">
        <f t="shared" si="7"/>
        <v>3512.6</v>
      </c>
      <c r="L79" s="22">
        <f t="shared" si="8"/>
        <v>1864.8999999999999</v>
      </c>
      <c r="M79" s="25">
        <f t="shared" si="9"/>
        <v>0</v>
      </c>
    </row>
    <row r="80" spans="1:13" ht="12.75">
      <c r="A80" s="4">
        <v>74</v>
      </c>
      <c r="B80" s="5" t="s">
        <v>87</v>
      </c>
      <c r="C80" s="14">
        <v>19372285</v>
      </c>
      <c r="D80" s="6" t="s">
        <v>108</v>
      </c>
      <c r="E80" s="7" t="s">
        <v>123</v>
      </c>
      <c r="F80" s="22">
        <v>22396.8</v>
      </c>
      <c r="G80" s="22">
        <v>17522.04</v>
      </c>
      <c r="H80" s="23">
        <f t="shared" si="5"/>
        <v>39918.84</v>
      </c>
      <c r="I80" s="24">
        <v>0</v>
      </c>
      <c r="J80" s="8">
        <f t="shared" si="6"/>
        <v>39918.84</v>
      </c>
      <c r="K80" s="22">
        <f t="shared" si="7"/>
        <v>2799.6</v>
      </c>
      <c r="L80" s="22">
        <f t="shared" si="8"/>
        <v>1460.17</v>
      </c>
      <c r="M80" s="25">
        <f t="shared" si="9"/>
        <v>0</v>
      </c>
    </row>
    <row r="81" spans="1:13" ht="12.75">
      <c r="A81" s="4">
        <v>75</v>
      </c>
      <c r="B81" s="5" t="s">
        <v>88</v>
      </c>
      <c r="C81" s="14">
        <v>20627684</v>
      </c>
      <c r="D81" s="6" t="s">
        <v>181</v>
      </c>
      <c r="E81" s="7" t="s">
        <v>146</v>
      </c>
      <c r="F81" s="22">
        <v>33168</v>
      </c>
      <c r="G81" s="22">
        <v>17566.32</v>
      </c>
      <c r="H81" s="23">
        <f t="shared" si="5"/>
        <v>50734.32</v>
      </c>
      <c r="I81" s="24">
        <v>176</v>
      </c>
      <c r="J81" s="8">
        <f t="shared" si="6"/>
        <v>50910.32</v>
      </c>
      <c r="K81" s="22">
        <f t="shared" si="7"/>
        <v>4146</v>
      </c>
      <c r="L81" s="22">
        <f t="shared" si="8"/>
        <v>1463.86</v>
      </c>
      <c r="M81" s="25">
        <f t="shared" si="9"/>
        <v>22</v>
      </c>
    </row>
    <row r="82" spans="1:13" ht="12.75">
      <c r="A82" s="4">
        <v>76</v>
      </c>
      <c r="B82" s="5" t="s">
        <v>89</v>
      </c>
      <c r="C82" s="14">
        <v>19414100</v>
      </c>
      <c r="D82" s="6" t="s">
        <v>182</v>
      </c>
      <c r="E82" s="7" t="s">
        <v>136</v>
      </c>
      <c r="F82" s="22">
        <v>32825.6</v>
      </c>
      <c r="G82" s="22">
        <v>22076.76</v>
      </c>
      <c r="H82" s="23">
        <f t="shared" si="5"/>
        <v>54902.36</v>
      </c>
      <c r="I82" s="24">
        <v>0</v>
      </c>
      <c r="J82" s="8">
        <f t="shared" si="6"/>
        <v>54902.36</v>
      </c>
      <c r="K82" s="22">
        <f t="shared" si="7"/>
        <v>4103.2</v>
      </c>
      <c r="L82" s="22">
        <f t="shared" si="8"/>
        <v>1839.7299999999998</v>
      </c>
      <c r="M82" s="25">
        <f t="shared" si="9"/>
        <v>0</v>
      </c>
    </row>
    <row r="83" spans="1:13" ht="12.75">
      <c r="A83" s="4">
        <v>77</v>
      </c>
      <c r="B83" s="5" t="s">
        <v>90</v>
      </c>
      <c r="C83" s="14">
        <v>20245013</v>
      </c>
      <c r="D83" s="6" t="s">
        <v>183</v>
      </c>
      <c r="E83" s="7" t="s">
        <v>146</v>
      </c>
      <c r="F83" s="22">
        <v>30377.6</v>
      </c>
      <c r="G83" s="22">
        <v>17580.84</v>
      </c>
      <c r="H83" s="23">
        <f t="shared" si="5"/>
        <v>47958.44</v>
      </c>
      <c r="I83" s="24">
        <v>288</v>
      </c>
      <c r="J83" s="8">
        <f t="shared" si="6"/>
        <v>48246.44</v>
      </c>
      <c r="K83" s="22">
        <f t="shared" si="7"/>
        <v>3797.2</v>
      </c>
      <c r="L83" s="22">
        <f t="shared" si="8"/>
        <v>1465.07</v>
      </c>
      <c r="M83" s="25">
        <f t="shared" si="9"/>
        <v>36</v>
      </c>
    </row>
    <row r="84" spans="1:13" ht="12.75">
      <c r="A84" s="4">
        <v>78</v>
      </c>
      <c r="B84" s="5" t="s">
        <v>91</v>
      </c>
      <c r="C84" s="9">
        <v>19641464</v>
      </c>
      <c r="D84" s="4">
        <v>182</v>
      </c>
      <c r="E84" s="7" t="s">
        <v>140</v>
      </c>
      <c r="F84" s="22">
        <v>30296</v>
      </c>
      <c r="G84" s="22">
        <v>16454.4</v>
      </c>
      <c r="H84" s="23">
        <f t="shared" si="5"/>
        <v>46750.4</v>
      </c>
      <c r="I84" s="24">
        <v>0</v>
      </c>
      <c r="J84" s="8">
        <f t="shared" si="6"/>
        <v>46750.4</v>
      </c>
      <c r="K84" s="22">
        <f t="shared" si="7"/>
        <v>3787</v>
      </c>
      <c r="L84" s="22">
        <f t="shared" si="8"/>
        <v>1371.2</v>
      </c>
      <c r="M84" s="25">
        <f t="shared" si="9"/>
        <v>0</v>
      </c>
    </row>
    <row r="85" spans="1:13" ht="12.75">
      <c r="A85" s="4">
        <v>79</v>
      </c>
      <c r="B85" s="5" t="s">
        <v>92</v>
      </c>
      <c r="C85" s="14">
        <v>19687704</v>
      </c>
      <c r="D85" s="6" t="s">
        <v>119</v>
      </c>
      <c r="E85" s="7" t="s">
        <v>131</v>
      </c>
      <c r="F85" s="22">
        <v>33979.2</v>
      </c>
      <c r="G85" s="22">
        <v>20645.16</v>
      </c>
      <c r="H85" s="23">
        <f t="shared" si="5"/>
        <v>54624.36</v>
      </c>
      <c r="I85" s="24">
        <v>52.8</v>
      </c>
      <c r="J85" s="8">
        <f t="shared" si="6"/>
        <v>54677.16</v>
      </c>
      <c r="K85" s="22">
        <f t="shared" si="7"/>
        <v>4247.4</v>
      </c>
      <c r="L85" s="22">
        <f t="shared" si="8"/>
        <v>1720.43</v>
      </c>
      <c r="M85" s="25">
        <f t="shared" si="9"/>
        <v>6.6</v>
      </c>
    </row>
    <row r="86" spans="1:13" ht="12.75">
      <c r="A86" s="4">
        <v>80</v>
      </c>
      <c r="B86" s="9" t="s">
        <v>93</v>
      </c>
      <c r="C86" s="9">
        <v>36111786</v>
      </c>
      <c r="D86" s="6" t="s">
        <v>161</v>
      </c>
      <c r="E86" s="7" t="s">
        <v>125</v>
      </c>
      <c r="F86" s="22">
        <v>36657.6</v>
      </c>
      <c r="G86" s="22">
        <v>17622</v>
      </c>
      <c r="H86" s="23">
        <f t="shared" si="5"/>
        <v>54279.6</v>
      </c>
      <c r="I86" s="24">
        <v>792</v>
      </c>
      <c r="J86" s="8">
        <f t="shared" si="6"/>
        <v>55071.6</v>
      </c>
      <c r="K86" s="22">
        <f t="shared" si="7"/>
        <v>4582.2</v>
      </c>
      <c r="L86" s="22">
        <f t="shared" si="8"/>
        <v>1468.5</v>
      </c>
      <c r="M86" s="25">
        <f t="shared" si="9"/>
        <v>99</v>
      </c>
    </row>
    <row r="87" spans="1:13" ht="12.75">
      <c r="A87" s="4">
        <v>81</v>
      </c>
      <c r="B87" s="9" t="s">
        <v>94</v>
      </c>
      <c r="C87" s="9">
        <v>38116119</v>
      </c>
      <c r="D87" s="6" t="s">
        <v>114</v>
      </c>
      <c r="E87" s="7" t="s">
        <v>122</v>
      </c>
      <c r="F87" s="22">
        <v>53476.8</v>
      </c>
      <c r="G87" s="22">
        <v>27910.2</v>
      </c>
      <c r="H87" s="23">
        <f t="shared" si="5"/>
        <v>81387</v>
      </c>
      <c r="I87" s="24">
        <v>0</v>
      </c>
      <c r="J87" s="8">
        <f t="shared" si="6"/>
        <v>81387</v>
      </c>
      <c r="K87" s="22">
        <f t="shared" si="7"/>
        <v>6684.6</v>
      </c>
      <c r="L87" s="22">
        <f t="shared" si="8"/>
        <v>2325.85</v>
      </c>
      <c r="M87" s="25">
        <f t="shared" si="9"/>
        <v>0</v>
      </c>
    </row>
    <row r="88" spans="1:13" ht="12.75">
      <c r="A88" s="4">
        <v>82</v>
      </c>
      <c r="B88" s="9" t="s">
        <v>95</v>
      </c>
      <c r="C88" s="9">
        <v>38733823</v>
      </c>
      <c r="D88" s="6" t="s">
        <v>184</v>
      </c>
      <c r="E88" s="7" t="s">
        <v>131</v>
      </c>
      <c r="F88" s="22">
        <v>10692</v>
      </c>
      <c r="G88" s="22">
        <v>11493</v>
      </c>
      <c r="H88" s="23">
        <f t="shared" si="5"/>
        <v>22185</v>
      </c>
      <c r="I88" s="24">
        <v>0</v>
      </c>
      <c r="J88" s="8">
        <f t="shared" si="6"/>
        <v>22185</v>
      </c>
      <c r="K88" s="22">
        <f t="shared" si="7"/>
        <v>1336.5</v>
      </c>
      <c r="L88" s="22">
        <f t="shared" si="8"/>
        <v>957.75</v>
      </c>
      <c r="M88" s="25">
        <f t="shared" si="9"/>
        <v>0</v>
      </c>
    </row>
    <row r="89" spans="1:13" ht="12.75">
      <c r="A89" s="4">
        <v>83</v>
      </c>
      <c r="B89" s="9" t="s">
        <v>96</v>
      </c>
      <c r="C89" s="9">
        <v>40255542</v>
      </c>
      <c r="D89" s="6" t="s">
        <v>185</v>
      </c>
      <c r="E89" s="7" t="s">
        <v>140</v>
      </c>
      <c r="F89" s="22">
        <v>23713.6</v>
      </c>
      <c r="G89" s="22">
        <v>12669.84</v>
      </c>
      <c r="H89" s="23">
        <f t="shared" si="5"/>
        <v>36383.44</v>
      </c>
      <c r="I89" s="24">
        <v>187.2</v>
      </c>
      <c r="J89" s="8">
        <f t="shared" si="6"/>
        <v>36570.64</v>
      </c>
      <c r="K89" s="22">
        <f t="shared" si="7"/>
        <v>2964.2</v>
      </c>
      <c r="L89" s="22">
        <f t="shared" si="8"/>
        <v>1055.82</v>
      </c>
      <c r="M89" s="25">
        <f t="shared" si="9"/>
        <v>23.4</v>
      </c>
    </row>
    <row r="90" spans="1:13" ht="12.75">
      <c r="A90" s="4">
        <v>84</v>
      </c>
      <c r="B90" s="9" t="s">
        <v>97</v>
      </c>
      <c r="C90" s="9">
        <v>40577106</v>
      </c>
      <c r="D90" s="6" t="s">
        <v>186</v>
      </c>
      <c r="E90" s="7" t="s">
        <v>140</v>
      </c>
      <c r="F90" s="22">
        <v>30184</v>
      </c>
      <c r="G90" s="22">
        <v>21257.16</v>
      </c>
      <c r="H90" s="23">
        <f t="shared" si="5"/>
        <v>51441.16</v>
      </c>
      <c r="I90" s="24">
        <v>0</v>
      </c>
      <c r="J90" s="8">
        <f t="shared" si="6"/>
        <v>51441.16</v>
      </c>
      <c r="K90" s="22">
        <f t="shared" si="7"/>
        <v>3773</v>
      </c>
      <c r="L90" s="22">
        <f t="shared" si="8"/>
        <v>1771.43</v>
      </c>
      <c r="M90" s="25">
        <f t="shared" si="9"/>
        <v>0</v>
      </c>
    </row>
    <row r="91" spans="1:13" ht="12.75">
      <c r="A91" s="4">
        <v>85</v>
      </c>
      <c r="B91" s="10" t="s">
        <v>98</v>
      </c>
      <c r="C91" s="10">
        <v>43125997</v>
      </c>
      <c r="D91" s="11" t="s">
        <v>187</v>
      </c>
      <c r="E91" s="13" t="s">
        <v>133</v>
      </c>
      <c r="F91" s="26">
        <v>13252</v>
      </c>
      <c r="G91" s="26">
        <v>13539.6</v>
      </c>
      <c r="H91" s="23">
        <f t="shared" si="5"/>
        <v>26791.6</v>
      </c>
      <c r="I91" s="24">
        <v>0</v>
      </c>
      <c r="J91" s="8">
        <f t="shared" si="6"/>
        <v>26791.6</v>
      </c>
      <c r="K91" s="22">
        <f t="shared" si="7"/>
        <v>1656.5</v>
      </c>
      <c r="L91" s="22">
        <f t="shared" si="8"/>
        <v>1128.3</v>
      </c>
      <c r="M91" s="25">
        <f t="shared" si="9"/>
        <v>0</v>
      </c>
    </row>
    <row r="92" spans="1:13" ht="12.75">
      <c r="A92" s="4">
        <v>86</v>
      </c>
      <c r="B92" s="10" t="s">
        <v>99</v>
      </c>
      <c r="C92" s="10">
        <v>45957378</v>
      </c>
      <c r="D92" s="11" t="s">
        <v>188</v>
      </c>
      <c r="E92" s="13" t="s">
        <v>122</v>
      </c>
      <c r="F92" s="26">
        <v>27764</v>
      </c>
      <c r="G92" s="26">
        <v>18837.72</v>
      </c>
      <c r="H92" s="23">
        <f t="shared" si="5"/>
        <v>46601.72</v>
      </c>
      <c r="I92" s="24">
        <v>132</v>
      </c>
      <c r="J92" s="8">
        <f t="shared" si="6"/>
        <v>46733.72</v>
      </c>
      <c r="K92" s="22">
        <f t="shared" si="7"/>
        <v>3470.5</v>
      </c>
      <c r="L92" s="22">
        <f t="shared" si="8"/>
        <v>1569.8100000000002</v>
      </c>
      <c r="M92" s="25">
        <f t="shared" si="9"/>
        <v>16.5</v>
      </c>
    </row>
    <row r="93" spans="1:13" ht="12.75">
      <c r="A93" s="4">
        <v>87</v>
      </c>
      <c r="B93" s="10" t="s">
        <v>100</v>
      </c>
      <c r="C93" s="10">
        <v>47431204</v>
      </c>
      <c r="D93" s="11" t="s">
        <v>189</v>
      </c>
      <c r="E93" s="13" t="s">
        <v>131</v>
      </c>
      <c r="F93" s="26">
        <v>12644</v>
      </c>
      <c r="G93" s="26">
        <v>5717.16</v>
      </c>
      <c r="H93" s="23">
        <f t="shared" si="5"/>
        <v>18361.16</v>
      </c>
      <c r="I93" s="24">
        <v>476</v>
      </c>
      <c r="J93" s="8">
        <f t="shared" si="6"/>
        <v>18837.16</v>
      </c>
      <c r="K93" s="22">
        <f t="shared" si="7"/>
        <v>1580.5</v>
      </c>
      <c r="L93" s="22">
        <f t="shared" si="8"/>
        <v>476.43</v>
      </c>
      <c r="M93" s="25">
        <f t="shared" si="9"/>
        <v>59.5</v>
      </c>
    </row>
    <row r="94" spans="1:13" ht="12.75">
      <c r="A94" s="4">
        <v>88</v>
      </c>
      <c r="B94" s="10" t="s">
        <v>101</v>
      </c>
      <c r="C94" s="10">
        <v>47515941</v>
      </c>
      <c r="D94" s="11" t="s">
        <v>190</v>
      </c>
      <c r="E94" s="13" t="s">
        <v>157</v>
      </c>
      <c r="F94" s="26">
        <v>20148</v>
      </c>
      <c r="G94" s="26">
        <v>7459.56</v>
      </c>
      <c r="H94" s="23">
        <f t="shared" si="5"/>
        <v>27607.56</v>
      </c>
      <c r="I94" s="24">
        <v>0</v>
      </c>
      <c r="J94" s="8">
        <f t="shared" si="6"/>
        <v>27607.56</v>
      </c>
      <c r="K94" s="22">
        <f t="shared" si="7"/>
        <v>2518.5</v>
      </c>
      <c r="L94" s="22">
        <f t="shared" si="8"/>
        <v>621.63</v>
      </c>
      <c r="M94" s="25">
        <f t="shared" si="9"/>
        <v>0</v>
      </c>
    </row>
    <row r="95" spans="1:13" ht="12.75">
      <c r="A95" s="4">
        <v>89</v>
      </c>
      <c r="B95" s="10" t="s">
        <v>105</v>
      </c>
      <c r="C95" s="10">
        <v>47740463</v>
      </c>
      <c r="D95" s="11" t="s">
        <v>191</v>
      </c>
      <c r="E95" s="13" t="s">
        <v>131</v>
      </c>
      <c r="F95" s="26">
        <v>0</v>
      </c>
      <c r="G95" s="26">
        <v>16250</v>
      </c>
      <c r="H95" s="53">
        <f t="shared" si="5"/>
        <v>16250</v>
      </c>
      <c r="I95" s="22">
        <v>0</v>
      </c>
      <c r="J95" s="54">
        <f t="shared" si="6"/>
        <v>16250</v>
      </c>
      <c r="K95" s="22">
        <f t="shared" si="7"/>
        <v>0</v>
      </c>
      <c r="L95" s="22">
        <f t="shared" si="8"/>
        <v>1354.1666666666667</v>
      </c>
      <c r="M95" s="25">
        <f t="shared" si="9"/>
        <v>0</v>
      </c>
    </row>
    <row r="96" spans="1:13" ht="12.75">
      <c r="A96" s="4">
        <v>90</v>
      </c>
      <c r="B96" s="10" t="s">
        <v>192</v>
      </c>
      <c r="C96" s="10">
        <v>48177652</v>
      </c>
      <c r="D96" s="11" t="s">
        <v>193</v>
      </c>
      <c r="E96" s="13" t="s">
        <v>140</v>
      </c>
      <c r="F96" s="26">
        <v>29084</v>
      </c>
      <c r="G96" s="26">
        <v>14936.76</v>
      </c>
      <c r="H96" s="53">
        <f t="shared" si="5"/>
        <v>44020.76</v>
      </c>
      <c r="I96" s="22">
        <v>0</v>
      </c>
      <c r="J96" s="54">
        <f t="shared" si="6"/>
        <v>44020.76</v>
      </c>
      <c r="K96" s="22">
        <f t="shared" si="7"/>
        <v>3635.5</v>
      </c>
      <c r="L96" s="22">
        <f t="shared" si="8"/>
        <v>1244.73</v>
      </c>
      <c r="M96" s="25">
        <f t="shared" si="9"/>
        <v>0</v>
      </c>
    </row>
    <row r="97" spans="1:13" ht="12.75">
      <c r="A97" s="30" t="s">
        <v>102</v>
      </c>
      <c r="B97" s="30"/>
      <c r="C97" s="30"/>
      <c r="D97" s="30"/>
      <c r="E97" s="30"/>
      <c r="F97" s="12">
        <f aca="true" t="shared" si="10" ref="F97:M97">SUM(F7:F96)</f>
        <v>2345543.6000000006</v>
      </c>
      <c r="G97" s="17">
        <f t="shared" si="10"/>
        <v>1590059.0000000007</v>
      </c>
      <c r="H97" s="33">
        <f t="shared" si="10"/>
        <v>3935602.6000000006</v>
      </c>
      <c r="I97" s="18">
        <f t="shared" si="10"/>
        <v>12216.8</v>
      </c>
      <c r="J97" s="31">
        <f t="shared" si="10"/>
        <v>3947819.4000000004</v>
      </c>
      <c r="K97" s="22">
        <f t="shared" si="10"/>
        <v>293192.95000000007</v>
      </c>
      <c r="L97" s="22">
        <f t="shared" si="10"/>
        <v>132504.91666666666</v>
      </c>
      <c r="M97" s="25">
        <f t="shared" si="10"/>
        <v>1527.1</v>
      </c>
    </row>
    <row r="98" spans="1:13" ht="12.75">
      <c r="A98" s="20"/>
      <c r="B98" s="19"/>
      <c r="C98" s="19"/>
      <c r="D98" s="19"/>
      <c r="E98" s="19"/>
      <c r="F98" s="28"/>
      <c r="G98" s="29"/>
      <c r="H98" s="34"/>
      <c r="I98" s="29"/>
      <c r="J98" s="32"/>
      <c r="K98" s="28"/>
      <c r="L98" s="28"/>
      <c r="M98" s="21"/>
    </row>
  </sheetData>
  <sheetProtection/>
  <mergeCells count="12">
    <mergeCell ref="H5:H6"/>
    <mergeCell ref="F5:G5"/>
    <mergeCell ref="I5:I6"/>
    <mergeCell ref="A97:E97"/>
    <mergeCell ref="H97:H98"/>
    <mergeCell ref="J97:J98"/>
    <mergeCell ref="A1:M1"/>
    <mergeCell ref="A5:A6"/>
    <mergeCell ref="B5:B6"/>
    <mergeCell ref="C5:C6"/>
    <mergeCell ref="D5:E5"/>
    <mergeCell ref="J5:J6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 Kovacs</cp:lastModifiedBy>
  <dcterms:created xsi:type="dcterms:W3CDTF">2023-03-16T10:01:59Z</dcterms:created>
  <dcterms:modified xsi:type="dcterms:W3CDTF">2023-10-12T10:17:58Z</dcterms:modified>
  <cp:category/>
  <cp:version/>
  <cp:contentType/>
  <cp:contentStatus/>
</cp:coreProperties>
</file>